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40742\Desktop\Advert _ Tip Grafic\"/>
    </mc:Choice>
  </mc:AlternateContent>
  <xr:revisionPtr revIDLastSave="0" documentId="13_ncr:1_{BA7AE340-7E47-40FC-8243-9B6F4A1550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ice credite 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L11" i="1"/>
  <c r="M22" i="1" l="1"/>
  <c r="P22" i="1" s="1"/>
  <c r="E22" i="1"/>
  <c r="F22" i="1"/>
  <c r="M23" i="1" l="1"/>
  <c r="N23" i="1" l="1"/>
  <c r="H25" i="1" l="1"/>
  <c r="H24" i="1"/>
  <c r="H53" i="1"/>
  <c r="H57" i="1"/>
  <c r="H86" i="1"/>
  <c r="H90" i="1"/>
  <c r="H110" i="1"/>
  <c r="H113" i="1"/>
  <c r="H126" i="1"/>
  <c r="H129" i="1"/>
  <c r="H142" i="1"/>
  <c r="H145" i="1"/>
  <c r="H158" i="1"/>
  <c r="H161" i="1"/>
  <c r="H174" i="1"/>
  <c r="H190" i="1"/>
  <c r="H193" i="1"/>
  <c r="H206" i="1"/>
  <c r="H209" i="1"/>
  <c r="H222" i="1"/>
  <c r="H238" i="1"/>
  <c r="H241" i="1"/>
  <c r="H254" i="1"/>
  <c r="H257" i="1"/>
  <c r="H270" i="1"/>
  <c r="H273" i="1"/>
  <c r="H286" i="1"/>
  <c r="H289" i="1"/>
  <c r="H302" i="1"/>
  <c r="H305" i="1"/>
  <c r="H318" i="1"/>
  <c r="H334" i="1"/>
  <c r="H337" i="1"/>
  <c r="H350" i="1"/>
  <c r="H353" i="1"/>
  <c r="H366" i="1"/>
  <c r="H369" i="1"/>
  <c r="H22" i="1"/>
  <c r="H14" i="1"/>
  <c r="H11" i="1"/>
  <c r="I22" i="1"/>
  <c r="H365" i="1" l="1"/>
  <c r="H301" i="1"/>
  <c r="H269" i="1"/>
  <c r="H253" i="1"/>
  <c r="H221" i="1"/>
  <c r="H205" i="1"/>
  <c r="H189" i="1"/>
  <c r="H173" i="1"/>
  <c r="H157" i="1"/>
  <c r="H125" i="1"/>
  <c r="H106" i="1"/>
  <c r="H82" i="1"/>
  <c r="H49" i="1"/>
  <c r="H378" i="1"/>
  <c r="H362" i="1"/>
  <c r="H346" i="1"/>
  <c r="H330" i="1"/>
  <c r="H314" i="1"/>
  <c r="H298" i="1"/>
  <c r="H282" i="1"/>
  <c r="H266" i="1"/>
  <c r="H250" i="1"/>
  <c r="H234" i="1"/>
  <c r="H218" i="1"/>
  <c r="H202" i="1"/>
  <c r="H186" i="1"/>
  <c r="H170" i="1"/>
  <c r="H154" i="1"/>
  <c r="H138" i="1"/>
  <c r="H122" i="1"/>
  <c r="H77" i="1"/>
  <c r="H23" i="1"/>
  <c r="H333" i="1"/>
  <c r="H361" i="1"/>
  <c r="H329" i="1"/>
  <c r="H358" i="1"/>
  <c r="H326" i="1"/>
  <c r="H294" i="1"/>
  <c r="H246" i="1"/>
  <c r="H198" i="1"/>
  <c r="H166" i="1"/>
  <c r="H118" i="1"/>
  <c r="H37" i="1"/>
  <c r="H373" i="1"/>
  <c r="H357" i="1"/>
  <c r="H341" i="1"/>
  <c r="H325" i="1"/>
  <c r="H293" i="1"/>
  <c r="H277" i="1"/>
  <c r="H245" i="1"/>
  <c r="H229" i="1"/>
  <c r="H213" i="1"/>
  <c r="H197" i="1"/>
  <c r="H181" i="1"/>
  <c r="H165" i="1"/>
  <c r="H149" i="1"/>
  <c r="H133" i="1"/>
  <c r="H97" i="1"/>
  <c r="H65" i="1"/>
  <c r="H349" i="1"/>
  <c r="H317" i="1"/>
  <c r="H237" i="1"/>
  <c r="H377" i="1"/>
  <c r="H345" i="1"/>
  <c r="H313" i="1"/>
  <c r="H297" i="1"/>
  <c r="H265" i="1"/>
  <c r="H249" i="1"/>
  <c r="H233" i="1"/>
  <c r="H217" i="1"/>
  <c r="H185" i="1"/>
  <c r="H169" i="1"/>
  <c r="H153" i="1"/>
  <c r="H137" i="1"/>
  <c r="H121" i="1"/>
  <c r="H102" i="1"/>
  <c r="H73" i="1"/>
  <c r="H41" i="1"/>
  <c r="H374" i="1"/>
  <c r="H342" i="1"/>
  <c r="H310" i="1"/>
  <c r="H278" i="1"/>
  <c r="H262" i="1"/>
  <c r="H230" i="1"/>
  <c r="H214" i="1"/>
  <c r="H182" i="1"/>
  <c r="H150" i="1"/>
  <c r="H134" i="1"/>
  <c r="H98" i="1"/>
  <c r="H69" i="1"/>
  <c r="H370" i="1"/>
  <c r="H354" i="1"/>
  <c r="H338" i="1"/>
  <c r="H322" i="1"/>
  <c r="H306" i="1"/>
  <c r="H290" i="1"/>
  <c r="H274" i="1"/>
  <c r="H258" i="1"/>
  <c r="H242" i="1"/>
  <c r="H226" i="1"/>
  <c r="H210" i="1"/>
  <c r="H194" i="1"/>
  <c r="H178" i="1"/>
  <c r="H162" i="1"/>
  <c r="H146" i="1"/>
  <c r="H130" i="1"/>
  <c r="H114" i="1"/>
  <c r="H94" i="1"/>
  <c r="H61" i="1"/>
  <c r="H28" i="1"/>
  <c r="H376" i="1"/>
  <c r="H368" i="1"/>
  <c r="H360" i="1"/>
  <c r="H352" i="1"/>
  <c r="H344" i="1"/>
  <c r="H336" i="1"/>
  <c r="H328" i="1"/>
  <c r="H320" i="1"/>
  <c r="H312" i="1"/>
  <c r="H304" i="1"/>
  <c r="H296" i="1"/>
  <c r="H288" i="1"/>
  <c r="H280" i="1"/>
  <c r="H272" i="1"/>
  <c r="H264" i="1"/>
  <c r="H256" i="1"/>
  <c r="H248" i="1"/>
  <c r="H240" i="1"/>
  <c r="H232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96" i="1"/>
  <c r="H88" i="1"/>
  <c r="H79" i="1"/>
  <c r="H71" i="1"/>
  <c r="H63" i="1"/>
  <c r="H55" i="1"/>
  <c r="H47" i="1"/>
  <c r="H39" i="1"/>
  <c r="H89" i="1"/>
  <c r="H80" i="1"/>
  <c r="H72" i="1"/>
  <c r="H64" i="1"/>
  <c r="H56" i="1"/>
  <c r="H48" i="1"/>
  <c r="H40" i="1"/>
  <c r="H32" i="1"/>
  <c r="H375" i="1"/>
  <c r="H367" i="1"/>
  <c r="H35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8" i="1"/>
  <c r="H70" i="1"/>
  <c r="H62" i="1"/>
  <c r="H54" i="1"/>
  <c r="H46" i="1"/>
  <c r="H38" i="1"/>
  <c r="H29" i="1"/>
  <c r="H109" i="1"/>
  <c r="H93" i="1"/>
  <c r="H76" i="1"/>
  <c r="H60" i="1"/>
  <c r="H44" i="1"/>
  <c r="H27" i="1"/>
  <c r="H380" i="1"/>
  <c r="H372" i="1"/>
  <c r="H364" i="1"/>
  <c r="H356" i="1"/>
  <c r="H348" i="1"/>
  <c r="H340" i="1"/>
  <c r="H332" i="1"/>
  <c r="H324" i="1"/>
  <c r="H316" i="1"/>
  <c r="H308" i="1"/>
  <c r="H300" i="1"/>
  <c r="H292" i="1"/>
  <c r="H284" i="1"/>
  <c r="H276" i="1"/>
  <c r="H268" i="1"/>
  <c r="H260" i="1"/>
  <c r="H252" i="1"/>
  <c r="H244" i="1"/>
  <c r="H236" i="1"/>
  <c r="H228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5" i="1"/>
  <c r="H67" i="1"/>
  <c r="H59" i="1"/>
  <c r="H43" i="1"/>
  <c r="H35" i="1"/>
  <c r="H101" i="1"/>
  <c r="H85" i="1"/>
  <c r="H68" i="1"/>
  <c r="H52" i="1"/>
  <c r="H36" i="1"/>
  <c r="H379" i="1"/>
  <c r="H371" i="1"/>
  <c r="H363" i="1"/>
  <c r="H355" i="1"/>
  <c r="H347" i="1"/>
  <c r="H339" i="1"/>
  <c r="H331" i="1"/>
  <c r="H323" i="1"/>
  <c r="H315" i="1"/>
  <c r="H307" i="1"/>
  <c r="H299" i="1"/>
  <c r="H291" i="1"/>
  <c r="H283" i="1"/>
  <c r="H275" i="1"/>
  <c r="H267" i="1"/>
  <c r="H259" i="1"/>
  <c r="H251" i="1"/>
  <c r="H243" i="1"/>
  <c r="H235" i="1"/>
  <c r="H227" i="1"/>
  <c r="H219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4" i="1"/>
  <c r="H66" i="1"/>
  <c r="H58" i="1"/>
  <c r="H50" i="1"/>
  <c r="H42" i="1"/>
  <c r="H34" i="1"/>
  <c r="J22" i="1"/>
  <c r="H12" i="1" l="1"/>
  <c r="D11" i="1" l="1"/>
  <c r="D12" i="1"/>
  <c r="K22" i="1" l="1"/>
  <c r="D14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K23" i="1" l="1"/>
  <c r="I23" i="1"/>
  <c r="D22" i="1"/>
  <c r="G22" i="1" l="1"/>
  <c r="F23" i="1" s="1"/>
  <c r="J23" i="1"/>
  <c r="K24" i="1"/>
  <c r="I24" i="1"/>
  <c r="J24" i="1" s="1"/>
  <c r="E23" i="1" l="1"/>
  <c r="D23" i="1" s="1"/>
  <c r="K25" i="1"/>
  <c r="H26" i="1" s="1"/>
  <c r="I25" i="1"/>
  <c r="J25" i="1" s="1"/>
  <c r="G23" i="1" l="1"/>
  <c r="F24" i="1" s="1"/>
  <c r="K26" i="1"/>
  <c r="I26" i="1"/>
  <c r="J26" i="1" s="1"/>
  <c r="E24" i="1" l="1"/>
  <c r="D24" i="1" s="1"/>
  <c r="K27" i="1"/>
  <c r="I27" i="1"/>
  <c r="J27" i="1" s="1"/>
  <c r="G24" i="1" l="1"/>
  <c r="K28" i="1"/>
  <c r="I28" i="1"/>
  <c r="F25" i="1" l="1"/>
  <c r="E25" i="1"/>
  <c r="J28" i="1"/>
  <c r="K29" i="1"/>
  <c r="H30" i="1" s="1"/>
  <c r="I29" i="1"/>
  <c r="J29" i="1" s="1"/>
  <c r="D25" i="1" l="1"/>
  <c r="K30" i="1"/>
  <c r="H31" i="1" s="1"/>
  <c r="I30" i="1"/>
  <c r="J30" i="1" s="1"/>
  <c r="G25" i="1" l="1"/>
  <c r="K31" i="1"/>
  <c r="I31" i="1"/>
  <c r="J31" i="1" s="1"/>
  <c r="F26" i="1" l="1"/>
  <c r="E26" i="1"/>
  <c r="K32" i="1"/>
  <c r="H33" i="1" s="1"/>
  <c r="I32" i="1"/>
  <c r="J32" i="1" s="1"/>
  <c r="D26" i="1" l="1"/>
  <c r="K33" i="1"/>
  <c r="I33" i="1"/>
  <c r="J33" i="1" s="1"/>
  <c r="G26" i="1" l="1"/>
  <c r="K34" i="1"/>
  <c r="I34" i="1"/>
  <c r="J34" i="1" s="1"/>
  <c r="F27" i="1" l="1"/>
  <c r="E27" i="1"/>
  <c r="K35" i="1"/>
  <c r="I35" i="1"/>
  <c r="J35" i="1" s="1"/>
  <c r="D27" i="1" l="1"/>
  <c r="G27" i="1" s="1"/>
  <c r="K36" i="1"/>
  <c r="I36" i="1"/>
  <c r="J36" i="1" s="1"/>
  <c r="E28" i="1" l="1"/>
  <c r="F28" i="1"/>
  <c r="K37" i="1"/>
  <c r="I37" i="1"/>
  <c r="J37" i="1" s="1"/>
  <c r="D28" i="1" l="1"/>
  <c r="K38" i="1"/>
  <c r="I38" i="1"/>
  <c r="J38" i="1" s="1"/>
  <c r="G28" i="1" l="1"/>
  <c r="K39" i="1"/>
  <c r="I39" i="1"/>
  <c r="J39" i="1" s="1"/>
  <c r="F29" i="1" l="1"/>
  <c r="E29" i="1"/>
  <c r="K40" i="1"/>
  <c r="I40" i="1"/>
  <c r="J40" i="1" s="1"/>
  <c r="D29" i="1" l="1"/>
  <c r="K41" i="1"/>
  <c r="I41" i="1"/>
  <c r="J41" i="1" s="1"/>
  <c r="G29" i="1" l="1"/>
  <c r="K42" i="1"/>
  <c r="I42" i="1"/>
  <c r="J42" i="1" s="1"/>
  <c r="E30" i="1" l="1"/>
  <c r="F30" i="1"/>
  <c r="K43" i="1"/>
  <c r="I43" i="1"/>
  <c r="J43" i="1" s="1"/>
  <c r="D30" i="1" l="1"/>
  <c r="G30" i="1" s="1"/>
  <c r="K44" i="1"/>
  <c r="H45" i="1" s="1"/>
  <c r="I44" i="1"/>
  <c r="J44" i="1" s="1"/>
  <c r="E31" i="1" l="1"/>
  <c r="F31" i="1"/>
  <c r="K45" i="1"/>
  <c r="I45" i="1"/>
  <c r="J45" i="1" s="1"/>
  <c r="D31" i="1" l="1"/>
  <c r="G31" i="1" s="1"/>
  <c r="K46" i="1"/>
  <c r="I46" i="1"/>
  <c r="J46" i="1" s="1"/>
  <c r="F32" i="1" l="1"/>
  <c r="E32" i="1"/>
  <c r="K47" i="1"/>
  <c r="I47" i="1"/>
  <c r="J47" i="1" s="1"/>
  <c r="D32" i="1" l="1"/>
  <c r="G32" i="1" s="1"/>
  <c r="K48" i="1"/>
  <c r="I48" i="1"/>
  <c r="J48" i="1" s="1"/>
  <c r="E33" i="1" l="1"/>
  <c r="F33" i="1"/>
  <c r="K49" i="1"/>
  <c r="I49" i="1"/>
  <c r="J49" i="1" s="1"/>
  <c r="D33" i="1" l="1"/>
  <c r="G33" i="1" s="1"/>
  <c r="K50" i="1"/>
  <c r="H51" i="1" s="1"/>
  <c r="I50" i="1"/>
  <c r="J50" i="1" s="1"/>
  <c r="E34" i="1" l="1"/>
  <c r="F34" i="1"/>
  <c r="K51" i="1"/>
  <c r="I51" i="1"/>
  <c r="J51" i="1" s="1"/>
  <c r="D34" i="1" l="1"/>
  <c r="G34" i="1" s="1"/>
  <c r="K52" i="1"/>
  <c r="I52" i="1"/>
  <c r="J52" i="1" s="1"/>
  <c r="F35" i="1" l="1"/>
  <c r="E35" i="1"/>
  <c r="K53" i="1"/>
  <c r="I53" i="1"/>
  <c r="J53" i="1" s="1"/>
  <c r="D35" i="1" l="1"/>
  <c r="K54" i="1"/>
  <c r="I54" i="1"/>
  <c r="J54" i="1" s="1"/>
  <c r="G35" i="1" l="1"/>
  <c r="K55" i="1"/>
  <c r="I55" i="1"/>
  <c r="J55" i="1" s="1"/>
  <c r="F36" i="1" l="1"/>
  <c r="E36" i="1"/>
  <c r="K56" i="1"/>
  <c r="I56" i="1"/>
  <c r="J56" i="1" s="1"/>
  <c r="D36" i="1" l="1"/>
  <c r="K57" i="1"/>
  <c r="I57" i="1"/>
  <c r="J57" i="1" s="1"/>
  <c r="G36" i="1" l="1"/>
  <c r="K58" i="1"/>
  <c r="I58" i="1"/>
  <c r="J58" i="1" s="1"/>
  <c r="F37" i="1" l="1"/>
  <c r="E37" i="1"/>
  <c r="K59" i="1"/>
  <c r="I59" i="1"/>
  <c r="J59" i="1" s="1"/>
  <c r="D37" i="1" l="1"/>
  <c r="K60" i="1"/>
  <c r="I60" i="1"/>
  <c r="J60" i="1" s="1"/>
  <c r="G37" i="1" l="1"/>
  <c r="K61" i="1"/>
  <c r="I61" i="1"/>
  <c r="J61" i="1" s="1"/>
  <c r="F38" i="1" l="1"/>
  <c r="E38" i="1"/>
  <c r="K62" i="1"/>
  <c r="I62" i="1"/>
  <c r="J62" i="1" s="1"/>
  <c r="D38" i="1" l="1"/>
  <c r="G38" i="1" s="1"/>
  <c r="K63" i="1"/>
  <c r="I63" i="1"/>
  <c r="J63" i="1" s="1"/>
  <c r="F39" i="1" l="1"/>
  <c r="E39" i="1"/>
  <c r="K64" i="1"/>
  <c r="I64" i="1"/>
  <c r="J64" i="1" s="1"/>
  <c r="D39" i="1" l="1"/>
  <c r="K65" i="1"/>
  <c r="I65" i="1"/>
  <c r="J65" i="1" s="1"/>
  <c r="G39" i="1" l="1"/>
  <c r="K66" i="1"/>
  <c r="I66" i="1"/>
  <c r="J66" i="1" s="1"/>
  <c r="F40" i="1" l="1"/>
  <c r="E40" i="1"/>
  <c r="K67" i="1"/>
  <c r="I67" i="1"/>
  <c r="J67" i="1" s="1"/>
  <c r="D40" i="1" l="1"/>
  <c r="K68" i="1"/>
  <c r="I68" i="1"/>
  <c r="J68" i="1" s="1"/>
  <c r="G40" i="1" l="1"/>
  <c r="K69" i="1"/>
  <c r="I69" i="1"/>
  <c r="J69" i="1" s="1"/>
  <c r="E41" i="1" l="1"/>
  <c r="F41" i="1"/>
  <c r="K70" i="1"/>
  <c r="I70" i="1"/>
  <c r="J70" i="1" s="1"/>
  <c r="D41" i="1" l="1"/>
  <c r="G41" i="1" s="1"/>
  <c r="K71" i="1"/>
  <c r="I71" i="1"/>
  <c r="J71" i="1" s="1"/>
  <c r="F42" i="1" l="1"/>
  <c r="E42" i="1"/>
  <c r="K72" i="1"/>
  <c r="I72" i="1"/>
  <c r="J72" i="1" s="1"/>
  <c r="D42" i="1" l="1"/>
  <c r="K73" i="1"/>
  <c r="I73" i="1"/>
  <c r="J73" i="1" s="1"/>
  <c r="G42" i="1" l="1"/>
  <c r="K74" i="1"/>
  <c r="I74" i="1"/>
  <c r="J74" i="1" s="1"/>
  <c r="F43" i="1" l="1"/>
  <c r="E43" i="1"/>
  <c r="K75" i="1"/>
  <c r="I75" i="1"/>
  <c r="J75" i="1" s="1"/>
  <c r="D43" i="1" l="1"/>
  <c r="G43" i="1" s="1"/>
  <c r="K76" i="1"/>
  <c r="I76" i="1"/>
  <c r="J76" i="1" s="1"/>
  <c r="E44" i="1" l="1"/>
  <c r="F44" i="1"/>
  <c r="K77" i="1"/>
  <c r="I77" i="1"/>
  <c r="J77" i="1" s="1"/>
  <c r="D44" i="1" l="1"/>
  <c r="G44" i="1" s="1"/>
  <c r="K78" i="1"/>
  <c r="I78" i="1"/>
  <c r="J78" i="1" s="1"/>
  <c r="F45" i="1" l="1"/>
  <c r="E45" i="1"/>
  <c r="K79" i="1"/>
  <c r="I79" i="1"/>
  <c r="J79" i="1" s="1"/>
  <c r="D45" i="1" l="1"/>
  <c r="G45" i="1" s="1"/>
  <c r="K80" i="1"/>
  <c r="H81" i="1" s="1"/>
  <c r="I80" i="1"/>
  <c r="J80" i="1" s="1"/>
  <c r="E46" i="1" l="1"/>
  <c r="F46" i="1"/>
  <c r="K81" i="1"/>
  <c r="I81" i="1"/>
  <c r="J81" i="1" s="1"/>
  <c r="D46" i="1" l="1"/>
  <c r="G46" i="1" s="1"/>
  <c r="K82" i="1"/>
  <c r="I82" i="1"/>
  <c r="J82" i="1" s="1"/>
  <c r="F47" i="1" l="1"/>
  <c r="E47" i="1"/>
  <c r="K83" i="1"/>
  <c r="I83" i="1"/>
  <c r="J83" i="1" s="1"/>
  <c r="D47" i="1" l="1"/>
  <c r="K84" i="1"/>
  <c r="I84" i="1"/>
  <c r="J84" i="1" s="1"/>
  <c r="G47" i="1" l="1"/>
  <c r="K85" i="1"/>
  <c r="I85" i="1"/>
  <c r="J85" i="1" s="1"/>
  <c r="F48" i="1" l="1"/>
  <c r="E48" i="1"/>
  <c r="K86" i="1"/>
  <c r="I86" i="1"/>
  <c r="J86" i="1" s="1"/>
  <c r="D48" i="1" l="1"/>
  <c r="G48" i="1" s="1"/>
  <c r="K87" i="1"/>
  <c r="I87" i="1"/>
  <c r="J87" i="1" s="1"/>
  <c r="E49" i="1" l="1"/>
  <c r="F49" i="1"/>
  <c r="K88" i="1"/>
  <c r="I88" i="1"/>
  <c r="J88" i="1" s="1"/>
  <c r="D49" i="1" l="1"/>
  <c r="K89" i="1"/>
  <c r="I89" i="1"/>
  <c r="J89" i="1" s="1"/>
  <c r="G49" i="1" l="1"/>
  <c r="K90" i="1"/>
  <c r="I90" i="1"/>
  <c r="J90" i="1" s="1"/>
  <c r="E50" i="1" l="1"/>
  <c r="F50" i="1"/>
  <c r="K91" i="1"/>
  <c r="I91" i="1"/>
  <c r="J91" i="1" s="1"/>
  <c r="D50" i="1" l="1"/>
  <c r="G50" i="1" s="1"/>
  <c r="K92" i="1"/>
  <c r="I92" i="1"/>
  <c r="J92" i="1" s="1"/>
  <c r="E51" i="1" l="1"/>
  <c r="F51" i="1"/>
  <c r="K93" i="1"/>
  <c r="I93" i="1"/>
  <c r="J93" i="1" s="1"/>
  <c r="D51" i="1" l="1"/>
  <c r="G51" i="1" s="1"/>
  <c r="K94" i="1"/>
  <c r="I94" i="1"/>
  <c r="J94" i="1" s="1"/>
  <c r="F52" i="1" l="1"/>
  <c r="E52" i="1"/>
  <c r="K95" i="1"/>
  <c r="I95" i="1"/>
  <c r="J95" i="1" s="1"/>
  <c r="D52" i="1" l="1"/>
  <c r="G52" i="1" s="1"/>
  <c r="K96" i="1"/>
  <c r="I96" i="1"/>
  <c r="J96" i="1" s="1"/>
  <c r="E53" i="1" l="1"/>
  <c r="F53" i="1"/>
  <c r="K97" i="1"/>
  <c r="I97" i="1"/>
  <c r="J97" i="1" s="1"/>
  <c r="D53" i="1" l="1"/>
  <c r="G53" i="1" s="1"/>
  <c r="K98" i="1"/>
  <c r="I98" i="1"/>
  <c r="J98" i="1" s="1"/>
  <c r="F54" i="1" l="1"/>
  <c r="E54" i="1"/>
  <c r="K99" i="1"/>
  <c r="I99" i="1"/>
  <c r="J99" i="1" s="1"/>
  <c r="D54" i="1" l="1"/>
  <c r="G54" i="1" s="1"/>
  <c r="K100" i="1"/>
  <c r="I100" i="1"/>
  <c r="J100" i="1" s="1"/>
  <c r="E55" i="1" l="1"/>
  <c r="F55" i="1"/>
  <c r="K101" i="1"/>
  <c r="I101" i="1"/>
  <c r="J101" i="1" s="1"/>
  <c r="D55" i="1" l="1"/>
  <c r="K102" i="1"/>
  <c r="I102" i="1"/>
  <c r="J102" i="1" s="1"/>
  <c r="G55" i="1" l="1"/>
  <c r="K103" i="1"/>
  <c r="I103" i="1"/>
  <c r="J103" i="1" s="1"/>
  <c r="F56" i="1" l="1"/>
  <c r="E56" i="1"/>
  <c r="K104" i="1"/>
  <c r="H105" i="1" s="1"/>
  <c r="I104" i="1"/>
  <c r="J104" i="1" s="1"/>
  <c r="D56" i="1" l="1"/>
  <c r="G56" i="1" s="1"/>
  <c r="K105" i="1"/>
  <c r="I105" i="1"/>
  <c r="J105" i="1" s="1"/>
  <c r="F57" i="1" l="1"/>
  <c r="E57" i="1"/>
  <c r="K106" i="1"/>
  <c r="I106" i="1"/>
  <c r="J106" i="1" s="1"/>
  <c r="D57" i="1" l="1"/>
  <c r="G57" i="1" s="1"/>
  <c r="K107" i="1"/>
  <c r="I107" i="1"/>
  <c r="J107" i="1" s="1"/>
  <c r="E58" i="1" l="1"/>
  <c r="F58" i="1"/>
  <c r="K108" i="1"/>
  <c r="I108" i="1"/>
  <c r="J108" i="1" s="1"/>
  <c r="D58" i="1" l="1"/>
  <c r="G58" i="1" s="1"/>
  <c r="K109" i="1"/>
  <c r="I109" i="1"/>
  <c r="J109" i="1" s="1"/>
  <c r="F59" i="1" l="1"/>
  <c r="E59" i="1"/>
  <c r="K110" i="1"/>
  <c r="I110" i="1"/>
  <c r="J110" i="1" s="1"/>
  <c r="D59" i="1" l="1"/>
  <c r="G59" i="1" s="1"/>
  <c r="K111" i="1"/>
  <c r="I111" i="1"/>
  <c r="J111" i="1" s="1"/>
  <c r="E60" i="1" l="1"/>
  <c r="F60" i="1"/>
  <c r="K112" i="1"/>
  <c r="I112" i="1"/>
  <c r="J112" i="1" s="1"/>
  <c r="D60" i="1" l="1"/>
  <c r="G60" i="1" s="1"/>
  <c r="K113" i="1"/>
  <c r="I113" i="1"/>
  <c r="J113" i="1" s="1"/>
  <c r="F61" i="1" l="1"/>
  <c r="E61" i="1"/>
  <c r="K114" i="1"/>
  <c r="I114" i="1"/>
  <c r="J114" i="1" s="1"/>
  <c r="D61" i="1" l="1"/>
  <c r="G61" i="1" s="1"/>
  <c r="K115" i="1"/>
  <c r="I115" i="1"/>
  <c r="J115" i="1" s="1"/>
  <c r="E62" i="1" l="1"/>
  <c r="F62" i="1"/>
  <c r="K116" i="1"/>
  <c r="H117" i="1" s="1"/>
  <c r="I116" i="1"/>
  <c r="J116" i="1" s="1"/>
  <c r="D62" i="1" l="1"/>
  <c r="G62" i="1" s="1"/>
  <c r="K117" i="1"/>
  <c r="I117" i="1"/>
  <c r="J117" i="1" s="1"/>
  <c r="F63" i="1" l="1"/>
  <c r="E63" i="1"/>
  <c r="K118" i="1"/>
  <c r="I118" i="1"/>
  <c r="J118" i="1" s="1"/>
  <c r="D63" i="1" l="1"/>
  <c r="K119" i="1"/>
  <c r="I119" i="1"/>
  <c r="J119" i="1" s="1"/>
  <c r="G63" i="1" l="1"/>
  <c r="K120" i="1"/>
  <c r="I120" i="1"/>
  <c r="J120" i="1" s="1"/>
  <c r="F64" i="1" l="1"/>
  <c r="E64" i="1"/>
  <c r="K121" i="1"/>
  <c r="I121" i="1"/>
  <c r="J121" i="1" s="1"/>
  <c r="D64" i="1" l="1"/>
  <c r="G64" i="1" s="1"/>
  <c r="K122" i="1"/>
  <c r="I122" i="1"/>
  <c r="J122" i="1" s="1"/>
  <c r="F65" i="1" l="1"/>
  <c r="E65" i="1"/>
  <c r="K123" i="1"/>
  <c r="I123" i="1"/>
  <c r="J123" i="1" s="1"/>
  <c r="D65" i="1" l="1"/>
  <c r="G65" i="1" s="1"/>
  <c r="K124" i="1"/>
  <c r="I124" i="1"/>
  <c r="J124" i="1" s="1"/>
  <c r="E66" i="1" l="1"/>
  <c r="F66" i="1"/>
  <c r="K125" i="1"/>
  <c r="I125" i="1"/>
  <c r="J125" i="1" s="1"/>
  <c r="D66" i="1" l="1"/>
  <c r="G66" i="1" s="1"/>
  <c r="K126" i="1"/>
  <c r="I126" i="1"/>
  <c r="J126" i="1" s="1"/>
  <c r="F67" i="1" l="1"/>
  <c r="E67" i="1"/>
  <c r="K127" i="1"/>
  <c r="I127" i="1"/>
  <c r="J127" i="1" s="1"/>
  <c r="D67" i="1" l="1"/>
  <c r="G67" i="1" s="1"/>
  <c r="K128" i="1"/>
  <c r="I128" i="1"/>
  <c r="J128" i="1" s="1"/>
  <c r="F68" i="1" l="1"/>
  <c r="E68" i="1"/>
  <c r="K129" i="1"/>
  <c r="I129" i="1"/>
  <c r="J129" i="1" s="1"/>
  <c r="D68" i="1" l="1"/>
  <c r="G68" i="1" s="1"/>
  <c r="K130" i="1"/>
  <c r="I130" i="1"/>
  <c r="J130" i="1" s="1"/>
  <c r="F69" i="1" l="1"/>
  <c r="E69" i="1"/>
  <c r="K131" i="1"/>
  <c r="I131" i="1"/>
  <c r="J131" i="1" s="1"/>
  <c r="D69" i="1" l="1"/>
  <c r="G69" i="1" s="1"/>
  <c r="K132" i="1"/>
  <c r="I132" i="1"/>
  <c r="J132" i="1" s="1"/>
  <c r="E70" i="1" l="1"/>
  <c r="F70" i="1"/>
  <c r="K133" i="1"/>
  <c r="I133" i="1"/>
  <c r="J133" i="1" s="1"/>
  <c r="D70" i="1" l="1"/>
  <c r="K134" i="1"/>
  <c r="I134" i="1"/>
  <c r="J134" i="1" s="1"/>
  <c r="G70" i="1" l="1"/>
  <c r="K135" i="1"/>
  <c r="I135" i="1"/>
  <c r="J135" i="1" s="1"/>
  <c r="F71" i="1" l="1"/>
  <c r="E71" i="1"/>
  <c r="K136" i="1"/>
  <c r="I136" i="1"/>
  <c r="J136" i="1" s="1"/>
  <c r="D71" i="1" l="1"/>
  <c r="K137" i="1"/>
  <c r="I137" i="1"/>
  <c r="J137" i="1" s="1"/>
  <c r="G71" i="1" l="1"/>
  <c r="K138" i="1"/>
  <c r="I138" i="1"/>
  <c r="J138" i="1" s="1"/>
  <c r="F72" i="1" l="1"/>
  <c r="E72" i="1"/>
  <c r="K139" i="1"/>
  <c r="I139" i="1"/>
  <c r="J139" i="1" s="1"/>
  <c r="D72" i="1" l="1"/>
  <c r="G72" i="1" s="1"/>
  <c r="K140" i="1"/>
  <c r="H141" i="1" s="1"/>
  <c r="I140" i="1"/>
  <c r="J140" i="1" s="1"/>
  <c r="E73" i="1" l="1"/>
  <c r="F73" i="1"/>
  <c r="K141" i="1"/>
  <c r="I141" i="1"/>
  <c r="J141" i="1" s="1"/>
  <c r="D73" i="1" l="1"/>
  <c r="G73" i="1" s="1"/>
  <c r="K142" i="1"/>
  <c r="I142" i="1"/>
  <c r="J142" i="1" s="1"/>
  <c r="E74" i="1" l="1"/>
  <c r="F74" i="1"/>
  <c r="K143" i="1"/>
  <c r="I143" i="1"/>
  <c r="J143" i="1" s="1"/>
  <c r="D74" i="1" l="1"/>
  <c r="G74" i="1" s="1"/>
  <c r="K144" i="1"/>
  <c r="I144" i="1"/>
  <c r="J144" i="1" s="1"/>
  <c r="E75" i="1" l="1"/>
  <c r="F75" i="1"/>
  <c r="K145" i="1"/>
  <c r="I145" i="1"/>
  <c r="J145" i="1" s="1"/>
  <c r="D75" i="1" l="1"/>
  <c r="K146" i="1"/>
  <c r="I146" i="1"/>
  <c r="J146" i="1" s="1"/>
  <c r="G75" i="1" l="1"/>
  <c r="K147" i="1"/>
  <c r="I147" i="1"/>
  <c r="J147" i="1" s="1"/>
  <c r="F76" i="1" l="1"/>
  <c r="E76" i="1"/>
  <c r="K148" i="1"/>
  <c r="I148" i="1"/>
  <c r="J148" i="1" s="1"/>
  <c r="D76" i="1" l="1"/>
  <c r="K149" i="1"/>
  <c r="I149" i="1"/>
  <c r="J149" i="1" s="1"/>
  <c r="G76" i="1" l="1"/>
  <c r="K150" i="1"/>
  <c r="I150" i="1"/>
  <c r="J150" i="1" s="1"/>
  <c r="E77" i="1" l="1"/>
  <c r="F77" i="1"/>
  <c r="K151" i="1"/>
  <c r="I151" i="1"/>
  <c r="J151" i="1" s="1"/>
  <c r="D77" i="1" l="1"/>
  <c r="K152" i="1"/>
  <c r="I152" i="1"/>
  <c r="J152" i="1" s="1"/>
  <c r="G77" i="1" l="1"/>
  <c r="K153" i="1"/>
  <c r="I153" i="1"/>
  <c r="J153" i="1" s="1"/>
  <c r="E78" i="1" l="1"/>
  <c r="F78" i="1"/>
  <c r="K154" i="1"/>
  <c r="I154" i="1"/>
  <c r="J154" i="1" s="1"/>
  <c r="D78" i="1" l="1"/>
  <c r="G78" i="1" s="1"/>
  <c r="K155" i="1"/>
  <c r="I155" i="1"/>
  <c r="J155" i="1" s="1"/>
  <c r="F79" i="1" l="1"/>
  <c r="E79" i="1"/>
  <c r="K156" i="1"/>
  <c r="I156" i="1"/>
  <c r="J156" i="1" s="1"/>
  <c r="D79" i="1" l="1"/>
  <c r="K157" i="1"/>
  <c r="I157" i="1"/>
  <c r="J157" i="1" s="1"/>
  <c r="G79" i="1" l="1"/>
  <c r="K158" i="1"/>
  <c r="I158" i="1"/>
  <c r="J158" i="1" s="1"/>
  <c r="E80" i="1" l="1"/>
  <c r="F80" i="1"/>
  <c r="K159" i="1"/>
  <c r="I159" i="1"/>
  <c r="J159" i="1" s="1"/>
  <c r="D80" i="1" l="1"/>
  <c r="G80" i="1" s="1"/>
  <c r="K160" i="1"/>
  <c r="I160" i="1"/>
  <c r="J160" i="1" s="1"/>
  <c r="E81" i="1" l="1"/>
  <c r="F81" i="1"/>
  <c r="K161" i="1"/>
  <c r="I161" i="1"/>
  <c r="J161" i="1" s="1"/>
  <c r="D81" i="1" l="1"/>
  <c r="K162" i="1"/>
  <c r="I162" i="1"/>
  <c r="J162" i="1" s="1"/>
  <c r="G81" i="1" l="1"/>
  <c r="K163" i="1"/>
  <c r="I163" i="1"/>
  <c r="J163" i="1" s="1"/>
  <c r="E82" i="1" l="1"/>
  <c r="F82" i="1"/>
  <c r="K164" i="1"/>
  <c r="I164" i="1"/>
  <c r="J164" i="1" s="1"/>
  <c r="D82" i="1" l="1"/>
  <c r="G82" i="1" s="1"/>
  <c r="K165" i="1"/>
  <c r="I165" i="1"/>
  <c r="J165" i="1" s="1"/>
  <c r="F83" i="1" l="1"/>
  <c r="E83" i="1"/>
  <c r="K166" i="1"/>
  <c r="I166" i="1"/>
  <c r="J166" i="1" s="1"/>
  <c r="D83" i="1" l="1"/>
  <c r="K167" i="1"/>
  <c r="I167" i="1"/>
  <c r="J167" i="1" s="1"/>
  <c r="G83" i="1" l="1"/>
  <c r="K168" i="1"/>
  <c r="I168" i="1"/>
  <c r="J168" i="1" s="1"/>
  <c r="E84" i="1" l="1"/>
  <c r="F84" i="1"/>
  <c r="K169" i="1"/>
  <c r="I169" i="1"/>
  <c r="J169" i="1" s="1"/>
  <c r="D84" i="1" l="1"/>
  <c r="G84" i="1" s="1"/>
  <c r="K170" i="1"/>
  <c r="I170" i="1"/>
  <c r="J170" i="1" s="1"/>
  <c r="F85" i="1" l="1"/>
  <c r="E85" i="1"/>
  <c r="K171" i="1"/>
  <c r="I171" i="1"/>
  <c r="J171" i="1" s="1"/>
  <c r="D85" i="1" l="1"/>
  <c r="G85" i="1" s="1"/>
  <c r="K172" i="1"/>
  <c r="I172" i="1"/>
  <c r="J172" i="1" s="1"/>
  <c r="F86" i="1" l="1"/>
  <c r="E86" i="1"/>
  <c r="K173" i="1"/>
  <c r="I173" i="1"/>
  <c r="J173" i="1" s="1"/>
  <c r="D86" i="1" l="1"/>
  <c r="G86" i="1" s="1"/>
  <c r="K174" i="1"/>
  <c r="I174" i="1"/>
  <c r="J174" i="1" s="1"/>
  <c r="F87" i="1" l="1"/>
  <c r="E87" i="1"/>
  <c r="K175" i="1"/>
  <c r="I175" i="1"/>
  <c r="J175" i="1" s="1"/>
  <c r="D87" i="1" l="1"/>
  <c r="G87" i="1" s="1"/>
  <c r="K176" i="1"/>
  <c r="H177" i="1" s="1"/>
  <c r="I176" i="1"/>
  <c r="J176" i="1" s="1"/>
  <c r="E88" i="1" l="1"/>
  <c r="F88" i="1"/>
  <c r="K177" i="1"/>
  <c r="I177" i="1"/>
  <c r="J177" i="1" s="1"/>
  <c r="D88" i="1" l="1"/>
  <c r="G88" i="1" s="1"/>
  <c r="K178" i="1"/>
  <c r="I178" i="1"/>
  <c r="J178" i="1" s="1"/>
  <c r="F89" i="1" l="1"/>
  <c r="E89" i="1"/>
  <c r="K179" i="1"/>
  <c r="I179" i="1"/>
  <c r="J179" i="1" s="1"/>
  <c r="D89" i="1" l="1"/>
  <c r="K180" i="1"/>
  <c r="I180" i="1"/>
  <c r="J180" i="1" s="1"/>
  <c r="G89" i="1" l="1"/>
  <c r="K181" i="1"/>
  <c r="I181" i="1"/>
  <c r="J181" i="1" s="1"/>
  <c r="E90" i="1" l="1"/>
  <c r="F90" i="1"/>
  <c r="K182" i="1"/>
  <c r="I182" i="1"/>
  <c r="J182" i="1" s="1"/>
  <c r="D90" i="1" l="1"/>
  <c r="G90" i="1" s="1"/>
  <c r="K183" i="1"/>
  <c r="I183" i="1"/>
  <c r="J183" i="1" s="1"/>
  <c r="E91" i="1" l="1"/>
  <c r="F91" i="1"/>
  <c r="K184" i="1"/>
  <c r="I184" i="1"/>
  <c r="J184" i="1" s="1"/>
  <c r="D91" i="1" l="1"/>
  <c r="G91" i="1" s="1"/>
  <c r="K185" i="1"/>
  <c r="I185" i="1"/>
  <c r="J185" i="1" s="1"/>
  <c r="F92" i="1" l="1"/>
  <c r="E92" i="1"/>
  <c r="K186" i="1"/>
  <c r="I186" i="1"/>
  <c r="J186" i="1" s="1"/>
  <c r="D92" i="1" l="1"/>
  <c r="G92" i="1" s="1"/>
  <c r="K187" i="1"/>
  <c r="I187" i="1"/>
  <c r="J187" i="1" s="1"/>
  <c r="F93" i="1" l="1"/>
  <c r="E93" i="1"/>
  <c r="K188" i="1"/>
  <c r="I188" i="1"/>
  <c r="J188" i="1" s="1"/>
  <c r="D93" i="1" l="1"/>
  <c r="K189" i="1"/>
  <c r="I189" i="1"/>
  <c r="J189" i="1" s="1"/>
  <c r="G93" i="1" l="1"/>
  <c r="K190" i="1"/>
  <c r="I190" i="1"/>
  <c r="J190" i="1" s="1"/>
  <c r="E94" i="1" l="1"/>
  <c r="F94" i="1"/>
  <c r="K191" i="1"/>
  <c r="I191" i="1"/>
  <c r="J191" i="1" s="1"/>
  <c r="D94" i="1" l="1"/>
  <c r="K192" i="1"/>
  <c r="I192" i="1"/>
  <c r="J192" i="1" s="1"/>
  <c r="G94" i="1" l="1"/>
  <c r="K193" i="1"/>
  <c r="I193" i="1"/>
  <c r="J193" i="1" s="1"/>
  <c r="F95" i="1" l="1"/>
  <c r="E95" i="1"/>
  <c r="K194" i="1"/>
  <c r="I194" i="1"/>
  <c r="J194" i="1" s="1"/>
  <c r="D95" i="1" l="1"/>
  <c r="G95" i="1" s="1"/>
  <c r="K195" i="1"/>
  <c r="I195" i="1"/>
  <c r="J195" i="1" s="1"/>
  <c r="F96" i="1" l="1"/>
  <c r="E96" i="1"/>
  <c r="K196" i="1"/>
  <c r="I196" i="1"/>
  <c r="J196" i="1" s="1"/>
  <c r="D96" i="1" l="1"/>
  <c r="K197" i="1"/>
  <c r="I197" i="1"/>
  <c r="J197" i="1" s="1"/>
  <c r="G96" i="1" l="1"/>
  <c r="K198" i="1"/>
  <c r="I198" i="1"/>
  <c r="J198" i="1" s="1"/>
  <c r="E97" i="1" l="1"/>
  <c r="F97" i="1"/>
  <c r="K199" i="1"/>
  <c r="I199" i="1"/>
  <c r="J199" i="1" s="1"/>
  <c r="D97" i="1" l="1"/>
  <c r="G97" i="1" s="1"/>
  <c r="K200" i="1"/>
  <c r="H201" i="1" s="1"/>
  <c r="I200" i="1"/>
  <c r="J200" i="1" s="1"/>
  <c r="E98" i="1" l="1"/>
  <c r="F98" i="1"/>
  <c r="K201" i="1"/>
  <c r="I201" i="1"/>
  <c r="J201" i="1" s="1"/>
  <c r="D98" i="1" l="1"/>
  <c r="G98" i="1" s="1"/>
  <c r="K202" i="1"/>
  <c r="I202" i="1"/>
  <c r="J202" i="1" s="1"/>
  <c r="F99" i="1" l="1"/>
  <c r="E99" i="1"/>
  <c r="K203" i="1"/>
  <c r="I203" i="1"/>
  <c r="J203" i="1" s="1"/>
  <c r="D99" i="1" l="1"/>
  <c r="K204" i="1"/>
  <c r="I204" i="1"/>
  <c r="J204" i="1" s="1"/>
  <c r="G99" i="1" l="1"/>
  <c r="K205" i="1"/>
  <c r="I205" i="1"/>
  <c r="J205" i="1" s="1"/>
  <c r="E100" i="1" l="1"/>
  <c r="F100" i="1"/>
  <c r="K206" i="1"/>
  <c r="I206" i="1"/>
  <c r="J206" i="1" s="1"/>
  <c r="D100" i="1" l="1"/>
  <c r="G100" i="1" s="1"/>
  <c r="K207" i="1"/>
  <c r="I207" i="1"/>
  <c r="J207" i="1" s="1"/>
  <c r="F101" i="1" l="1"/>
  <c r="E101" i="1"/>
  <c r="K208" i="1"/>
  <c r="I208" i="1"/>
  <c r="J208" i="1" s="1"/>
  <c r="D101" i="1" l="1"/>
  <c r="K209" i="1"/>
  <c r="I209" i="1"/>
  <c r="J209" i="1" s="1"/>
  <c r="G101" i="1" l="1"/>
  <c r="K210" i="1"/>
  <c r="I210" i="1"/>
  <c r="J210" i="1" s="1"/>
  <c r="F102" i="1" l="1"/>
  <c r="E102" i="1"/>
  <c r="K211" i="1"/>
  <c r="I211" i="1"/>
  <c r="J211" i="1" s="1"/>
  <c r="D102" i="1" l="1"/>
  <c r="G102" i="1" s="1"/>
  <c r="K212" i="1"/>
  <c r="I212" i="1"/>
  <c r="J212" i="1" s="1"/>
  <c r="E103" i="1" l="1"/>
  <c r="F103" i="1"/>
  <c r="K213" i="1"/>
  <c r="I213" i="1"/>
  <c r="J213" i="1" s="1"/>
  <c r="D103" i="1" l="1"/>
  <c r="K214" i="1"/>
  <c r="I214" i="1"/>
  <c r="J214" i="1" s="1"/>
  <c r="G103" i="1" l="1"/>
  <c r="K215" i="1"/>
  <c r="I215" i="1"/>
  <c r="J215" i="1" s="1"/>
  <c r="F104" i="1" l="1"/>
  <c r="E104" i="1"/>
  <c r="K216" i="1"/>
  <c r="I216" i="1"/>
  <c r="J216" i="1" s="1"/>
  <c r="D104" i="1" l="1"/>
  <c r="K217" i="1"/>
  <c r="I217" i="1"/>
  <c r="J217" i="1" s="1"/>
  <c r="G104" i="1" l="1"/>
  <c r="K218" i="1"/>
  <c r="I218" i="1"/>
  <c r="J218" i="1" s="1"/>
  <c r="F105" i="1" l="1"/>
  <c r="E105" i="1"/>
  <c r="K219" i="1"/>
  <c r="I219" i="1"/>
  <c r="J219" i="1" s="1"/>
  <c r="D105" i="1" l="1"/>
  <c r="G105" i="1" s="1"/>
  <c r="K220" i="1"/>
  <c r="I220" i="1"/>
  <c r="J220" i="1" s="1"/>
  <c r="F106" i="1" l="1"/>
  <c r="E106" i="1"/>
  <c r="K221" i="1"/>
  <c r="I221" i="1"/>
  <c r="J221" i="1" s="1"/>
  <c r="D106" i="1" l="1"/>
  <c r="G106" i="1" s="1"/>
  <c r="K222" i="1"/>
  <c r="I222" i="1"/>
  <c r="J222" i="1" s="1"/>
  <c r="E107" i="1" l="1"/>
  <c r="F107" i="1"/>
  <c r="K223" i="1"/>
  <c r="I223" i="1"/>
  <c r="J223" i="1" s="1"/>
  <c r="D107" i="1" l="1"/>
  <c r="G107" i="1" s="1"/>
  <c r="K224" i="1"/>
  <c r="H225" i="1" s="1"/>
  <c r="I224" i="1"/>
  <c r="J224" i="1" s="1"/>
  <c r="E108" i="1" l="1"/>
  <c r="F108" i="1"/>
  <c r="K225" i="1"/>
  <c r="I225" i="1"/>
  <c r="J225" i="1" s="1"/>
  <c r="D108" i="1" l="1"/>
  <c r="G108" i="1" s="1"/>
  <c r="K226" i="1"/>
  <c r="I226" i="1"/>
  <c r="J226" i="1" s="1"/>
  <c r="E109" i="1" l="1"/>
  <c r="F109" i="1"/>
  <c r="K227" i="1"/>
  <c r="I227" i="1"/>
  <c r="J227" i="1" s="1"/>
  <c r="D109" i="1" l="1"/>
  <c r="G109" i="1" s="1"/>
  <c r="K228" i="1"/>
  <c r="I228" i="1"/>
  <c r="J228" i="1" s="1"/>
  <c r="E110" i="1" l="1"/>
  <c r="F110" i="1"/>
  <c r="K229" i="1"/>
  <c r="I229" i="1"/>
  <c r="J229" i="1" s="1"/>
  <c r="D110" i="1" l="1"/>
  <c r="G110" i="1" s="1"/>
  <c r="K230" i="1"/>
  <c r="I230" i="1"/>
  <c r="J230" i="1" s="1"/>
  <c r="E111" i="1" l="1"/>
  <c r="F111" i="1"/>
  <c r="K231" i="1"/>
  <c r="I231" i="1"/>
  <c r="J231" i="1" s="1"/>
  <c r="D111" i="1" l="1"/>
  <c r="G111" i="1" s="1"/>
  <c r="K232" i="1"/>
  <c r="I232" i="1"/>
  <c r="J232" i="1" s="1"/>
  <c r="F112" i="1" l="1"/>
  <c r="E112" i="1"/>
  <c r="K233" i="1"/>
  <c r="I233" i="1"/>
  <c r="J233" i="1" s="1"/>
  <c r="D112" i="1" l="1"/>
  <c r="G112" i="1" s="1"/>
  <c r="K234" i="1"/>
  <c r="I234" i="1"/>
  <c r="J234" i="1" s="1"/>
  <c r="E113" i="1" l="1"/>
  <c r="F113" i="1"/>
  <c r="K235" i="1"/>
  <c r="I235" i="1"/>
  <c r="J235" i="1" s="1"/>
  <c r="D113" i="1" l="1"/>
  <c r="G113" i="1" s="1"/>
  <c r="K236" i="1"/>
  <c r="I236" i="1"/>
  <c r="J236" i="1" s="1"/>
  <c r="F114" i="1" l="1"/>
  <c r="E114" i="1"/>
  <c r="K237" i="1"/>
  <c r="I237" i="1"/>
  <c r="J237" i="1" s="1"/>
  <c r="D114" i="1" l="1"/>
  <c r="K238" i="1"/>
  <c r="I238" i="1"/>
  <c r="J238" i="1" s="1"/>
  <c r="G114" i="1" l="1"/>
  <c r="K239" i="1"/>
  <c r="I239" i="1"/>
  <c r="J239" i="1" s="1"/>
  <c r="F115" i="1" l="1"/>
  <c r="E115" i="1"/>
  <c r="K240" i="1"/>
  <c r="I240" i="1"/>
  <c r="J240" i="1" s="1"/>
  <c r="D115" i="1" l="1"/>
  <c r="G115" i="1" s="1"/>
  <c r="K241" i="1"/>
  <c r="I241" i="1"/>
  <c r="J241" i="1" s="1"/>
  <c r="E116" i="1" l="1"/>
  <c r="F116" i="1"/>
  <c r="K242" i="1"/>
  <c r="I242" i="1"/>
  <c r="J242" i="1" s="1"/>
  <c r="D116" i="1" l="1"/>
  <c r="G116" i="1" s="1"/>
  <c r="K243" i="1"/>
  <c r="I243" i="1"/>
  <c r="J243" i="1" s="1"/>
  <c r="E117" i="1" l="1"/>
  <c r="F117" i="1"/>
  <c r="K244" i="1"/>
  <c r="I244" i="1"/>
  <c r="J244" i="1" s="1"/>
  <c r="D117" i="1" l="1"/>
  <c r="G117" i="1" s="1"/>
  <c r="K245" i="1"/>
  <c r="I245" i="1"/>
  <c r="J245" i="1" s="1"/>
  <c r="F118" i="1" l="1"/>
  <c r="E118" i="1"/>
  <c r="K246" i="1"/>
  <c r="I246" i="1"/>
  <c r="J246" i="1" s="1"/>
  <c r="D118" i="1" l="1"/>
  <c r="K247" i="1"/>
  <c r="I247" i="1"/>
  <c r="J247" i="1" s="1"/>
  <c r="G118" i="1" l="1"/>
  <c r="K248" i="1"/>
  <c r="I248" i="1"/>
  <c r="J248" i="1" s="1"/>
  <c r="E119" i="1" l="1"/>
  <c r="F119" i="1"/>
  <c r="K249" i="1"/>
  <c r="I249" i="1"/>
  <c r="J249" i="1" s="1"/>
  <c r="D119" i="1" l="1"/>
  <c r="G119" i="1" s="1"/>
  <c r="K250" i="1"/>
  <c r="I250" i="1"/>
  <c r="J250" i="1" s="1"/>
  <c r="F120" i="1" l="1"/>
  <c r="E120" i="1"/>
  <c r="K251" i="1"/>
  <c r="I251" i="1"/>
  <c r="J251" i="1" s="1"/>
  <c r="D120" i="1" l="1"/>
  <c r="G120" i="1" s="1"/>
  <c r="K252" i="1"/>
  <c r="I252" i="1"/>
  <c r="J252" i="1" s="1"/>
  <c r="F121" i="1" l="1"/>
  <c r="E121" i="1"/>
  <c r="K253" i="1"/>
  <c r="I253" i="1"/>
  <c r="J253" i="1" s="1"/>
  <c r="D121" i="1" l="1"/>
  <c r="G121" i="1" s="1"/>
  <c r="K254" i="1"/>
  <c r="I254" i="1"/>
  <c r="J254" i="1" s="1"/>
  <c r="E122" i="1" l="1"/>
  <c r="F122" i="1"/>
  <c r="K255" i="1"/>
  <c r="I255" i="1"/>
  <c r="J255" i="1" s="1"/>
  <c r="D122" i="1" l="1"/>
  <c r="G122" i="1" s="1"/>
  <c r="K256" i="1"/>
  <c r="I256" i="1"/>
  <c r="J256" i="1" s="1"/>
  <c r="F123" i="1" l="1"/>
  <c r="E123" i="1"/>
  <c r="K257" i="1"/>
  <c r="I257" i="1"/>
  <c r="J257" i="1" s="1"/>
  <c r="D123" i="1" l="1"/>
  <c r="K258" i="1"/>
  <c r="I258" i="1"/>
  <c r="J258" i="1" s="1"/>
  <c r="G123" i="1" l="1"/>
  <c r="K259" i="1"/>
  <c r="I259" i="1"/>
  <c r="J259" i="1" s="1"/>
  <c r="E124" i="1" l="1"/>
  <c r="F124" i="1"/>
  <c r="K260" i="1"/>
  <c r="H261" i="1" s="1"/>
  <c r="I260" i="1"/>
  <c r="J260" i="1" s="1"/>
  <c r="D124" i="1" l="1"/>
  <c r="G124" i="1" s="1"/>
  <c r="I261" i="1"/>
  <c r="J261" i="1" s="1"/>
  <c r="E125" i="1" l="1"/>
  <c r="F125" i="1"/>
  <c r="K261" i="1"/>
  <c r="I262" i="1" s="1"/>
  <c r="J262" i="1" s="1"/>
  <c r="D125" i="1" l="1"/>
  <c r="G125" i="1" s="1"/>
  <c r="K262" i="1"/>
  <c r="K263" i="1" s="1"/>
  <c r="E126" i="1" l="1"/>
  <c r="F126" i="1"/>
  <c r="I263" i="1"/>
  <c r="J263" i="1" s="1"/>
  <c r="K264" i="1"/>
  <c r="I264" i="1"/>
  <c r="J264" i="1" s="1"/>
  <c r="D126" i="1" l="1"/>
  <c r="G126" i="1" s="1"/>
  <c r="K265" i="1"/>
  <c r="I265" i="1"/>
  <c r="J265" i="1" s="1"/>
  <c r="E127" i="1" l="1"/>
  <c r="F127" i="1"/>
  <c r="K266" i="1"/>
  <c r="I266" i="1"/>
  <c r="J266" i="1" s="1"/>
  <c r="D127" i="1" l="1"/>
  <c r="G127" i="1" s="1"/>
  <c r="K267" i="1"/>
  <c r="I267" i="1"/>
  <c r="J267" i="1" s="1"/>
  <c r="F128" i="1" l="1"/>
  <c r="E128" i="1"/>
  <c r="K268" i="1"/>
  <c r="I268" i="1"/>
  <c r="J268" i="1" s="1"/>
  <c r="D128" i="1" l="1"/>
  <c r="G128" i="1" s="1"/>
  <c r="K269" i="1"/>
  <c r="I269" i="1"/>
  <c r="J269" i="1" s="1"/>
  <c r="F129" i="1" l="1"/>
  <c r="E129" i="1"/>
  <c r="K270" i="1"/>
  <c r="I270" i="1"/>
  <c r="J270" i="1" s="1"/>
  <c r="D129" i="1" l="1"/>
  <c r="K271" i="1"/>
  <c r="I271" i="1"/>
  <c r="J271" i="1" s="1"/>
  <c r="G129" i="1" l="1"/>
  <c r="K272" i="1"/>
  <c r="I272" i="1"/>
  <c r="J272" i="1" s="1"/>
  <c r="F130" i="1" l="1"/>
  <c r="E130" i="1"/>
  <c r="K273" i="1"/>
  <c r="I273" i="1"/>
  <c r="J273" i="1" s="1"/>
  <c r="D130" i="1" l="1"/>
  <c r="K274" i="1"/>
  <c r="I274" i="1"/>
  <c r="J274" i="1" s="1"/>
  <c r="G130" i="1" l="1"/>
  <c r="K275" i="1"/>
  <c r="I275" i="1"/>
  <c r="J275" i="1" s="1"/>
  <c r="E131" i="1" l="1"/>
  <c r="F131" i="1"/>
  <c r="K276" i="1"/>
  <c r="I276" i="1"/>
  <c r="J276" i="1" s="1"/>
  <c r="D131" i="1" l="1"/>
  <c r="G131" i="1" s="1"/>
  <c r="K277" i="1"/>
  <c r="I277" i="1"/>
  <c r="J277" i="1" s="1"/>
  <c r="F132" i="1" l="1"/>
  <c r="E132" i="1"/>
  <c r="K278" i="1"/>
  <c r="I278" i="1"/>
  <c r="J278" i="1" s="1"/>
  <c r="D132" i="1" l="1"/>
  <c r="G132" i="1" s="1"/>
  <c r="K279" i="1"/>
  <c r="I279" i="1"/>
  <c r="J279" i="1" s="1"/>
  <c r="F133" i="1" l="1"/>
  <c r="E133" i="1"/>
  <c r="K280" i="1"/>
  <c r="H281" i="1" s="1"/>
  <c r="I280" i="1"/>
  <c r="J280" i="1" s="1"/>
  <c r="D133" i="1" l="1"/>
  <c r="G133" i="1" s="1"/>
  <c r="K281" i="1"/>
  <c r="I281" i="1"/>
  <c r="J281" i="1" s="1"/>
  <c r="E134" i="1" l="1"/>
  <c r="F134" i="1"/>
  <c r="K282" i="1"/>
  <c r="I282" i="1"/>
  <c r="J282" i="1" s="1"/>
  <c r="D134" i="1" l="1"/>
  <c r="G134" i="1" s="1"/>
  <c r="K283" i="1"/>
  <c r="I283" i="1"/>
  <c r="J283" i="1" s="1"/>
  <c r="F135" i="1" l="1"/>
  <c r="E135" i="1"/>
  <c r="K284" i="1"/>
  <c r="H285" i="1" s="1"/>
  <c r="I284" i="1"/>
  <c r="J284" i="1" s="1"/>
  <c r="D135" i="1" l="1"/>
  <c r="G135" i="1" s="1"/>
  <c r="K285" i="1"/>
  <c r="I285" i="1"/>
  <c r="J285" i="1" s="1"/>
  <c r="F136" i="1" l="1"/>
  <c r="E136" i="1"/>
  <c r="K286" i="1"/>
  <c r="I286" i="1"/>
  <c r="J286" i="1" s="1"/>
  <c r="D136" i="1" l="1"/>
  <c r="G136" i="1" s="1"/>
  <c r="K287" i="1"/>
  <c r="I287" i="1"/>
  <c r="J287" i="1" s="1"/>
  <c r="E137" i="1" l="1"/>
  <c r="F137" i="1"/>
  <c r="K288" i="1"/>
  <c r="I288" i="1"/>
  <c r="J288" i="1" s="1"/>
  <c r="D137" i="1" l="1"/>
  <c r="G137" i="1" s="1"/>
  <c r="K289" i="1"/>
  <c r="I289" i="1"/>
  <c r="J289" i="1" s="1"/>
  <c r="F138" i="1" l="1"/>
  <c r="E138" i="1"/>
  <c r="K290" i="1"/>
  <c r="I290" i="1"/>
  <c r="J290" i="1" s="1"/>
  <c r="D138" i="1" l="1"/>
  <c r="K291" i="1"/>
  <c r="I291" i="1"/>
  <c r="J291" i="1" s="1"/>
  <c r="G138" i="1" l="1"/>
  <c r="K292" i="1"/>
  <c r="I292" i="1"/>
  <c r="J292" i="1" s="1"/>
  <c r="F139" i="1" l="1"/>
  <c r="E139" i="1"/>
  <c r="K293" i="1"/>
  <c r="I293" i="1"/>
  <c r="J293" i="1" s="1"/>
  <c r="D139" i="1" l="1"/>
  <c r="G139" i="1" s="1"/>
  <c r="K294" i="1"/>
  <c r="I294" i="1"/>
  <c r="J294" i="1" s="1"/>
  <c r="F140" i="1" l="1"/>
  <c r="E140" i="1"/>
  <c r="K295" i="1"/>
  <c r="I295" i="1"/>
  <c r="J295" i="1" s="1"/>
  <c r="D140" i="1" l="1"/>
  <c r="G140" i="1" s="1"/>
  <c r="K296" i="1"/>
  <c r="I296" i="1"/>
  <c r="J296" i="1" s="1"/>
  <c r="E141" i="1" l="1"/>
  <c r="F141" i="1"/>
  <c r="K297" i="1"/>
  <c r="I297" i="1"/>
  <c r="J297" i="1" s="1"/>
  <c r="D141" i="1" l="1"/>
  <c r="G141" i="1" s="1"/>
  <c r="K298" i="1"/>
  <c r="I298" i="1"/>
  <c r="J298" i="1" s="1"/>
  <c r="F142" i="1" l="1"/>
  <c r="E142" i="1"/>
  <c r="K299" i="1"/>
  <c r="I299" i="1"/>
  <c r="J299" i="1" s="1"/>
  <c r="D142" i="1" l="1"/>
  <c r="K300" i="1"/>
  <c r="I300" i="1"/>
  <c r="J300" i="1" s="1"/>
  <c r="G142" i="1" l="1"/>
  <c r="K301" i="1"/>
  <c r="I301" i="1"/>
  <c r="J301" i="1" s="1"/>
  <c r="E143" i="1" l="1"/>
  <c r="F143" i="1"/>
  <c r="K302" i="1"/>
  <c r="I302" i="1"/>
  <c r="J302" i="1" s="1"/>
  <c r="D143" i="1" l="1"/>
  <c r="G143" i="1" s="1"/>
  <c r="K303" i="1"/>
  <c r="I303" i="1"/>
  <c r="J303" i="1" s="1"/>
  <c r="F144" i="1" l="1"/>
  <c r="E144" i="1"/>
  <c r="K304" i="1"/>
  <c r="I304" i="1"/>
  <c r="J304" i="1" s="1"/>
  <c r="D144" i="1" l="1"/>
  <c r="G144" i="1" s="1"/>
  <c r="K305" i="1"/>
  <c r="I305" i="1"/>
  <c r="J305" i="1" s="1"/>
  <c r="E145" i="1" l="1"/>
  <c r="F145" i="1"/>
  <c r="K306" i="1"/>
  <c r="I306" i="1"/>
  <c r="J306" i="1" s="1"/>
  <c r="D145" i="1" l="1"/>
  <c r="G145" i="1" s="1"/>
  <c r="K307" i="1"/>
  <c r="I307" i="1"/>
  <c r="J307" i="1" s="1"/>
  <c r="E146" i="1" l="1"/>
  <c r="F146" i="1"/>
  <c r="K308" i="1"/>
  <c r="H309" i="1" s="1"/>
  <c r="I308" i="1"/>
  <c r="J308" i="1" s="1"/>
  <c r="D146" i="1" l="1"/>
  <c r="G146" i="1" s="1"/>
  <c r="K309" i="1"/>
  <c r="I309" i="1"/>
  <c r="J309" i="1" s="1"/>
  <c r="E147" i="1" l="1"/>
  <c r="F147" i="1"/>
  <c r="K310" i="1"/>
  <c r="I310" i="1"/>
  <c r="J310" i="1" s="1"/>
  <c r="D147" i="1" l="1"/>
  <c r="G147" i="1" s="1"/>
  <c r="K311" i="1"/>
  <c r="I311" i="1"/>
  <c r="J311" i="1" s="1"/>
  <c r="F148" i="1" l="1"/>
  <c r="E148" i="1"/>
  <c r="K312" i="1"/>
  <c r="I312" i="1"/>
  <c r="J312" i="1" s="1"/>
  <c r="D148" i="1" l="1"/>
  <c r="G148" i="1" s="1"/>
  <c r="K313" i="1"/>
  <c r="I313" i="1"/>
  <c r="J313" i="1" s="1"/>
  <c r="F149" i="1" l="1"/>
  <c r="E149" i="1"/>
  <c r="K314" i="1"/>
  <c r="I314" i="1"/>
  <c r="J314" i="1" s="1"/>
  <c r="D149" i="1" l="1"/>
  <c r="G149" i="1" s="1"/>
  <c r="K315" i="1"/>
  <c r="I315" i="1"/>
  <c r="J315" i="1" s="1"/>
  <c r="E150" i="1" l="1"/>
  <c r="F150" i="1"/>
  <c r="K316" i="1"/>
  <c r="I316" i="1"/>
  <c r="J316" i="1" s="1"/>
  <c r="D150" i="1" l="1"/>
  <c r="G150" i="1" s="1"/>
  <c r="K317" i="1"/>
  <c r="I317" i="1"/>
  <c r="J317" i="1" s="1"/>
  <c r="F151" i="1" l="1"/>
  <c r="E151" i="1"/>
  <c r="K318" i="1"/>
  <c r="I318" i="1"/>
  <c r="J318" i="1" s="1"/>
  <c r="D151" i="1" l="1"/>
  <c r="G151" i="1" s="1"/>
  <c r="K319" i="1"/>
  <c r="I319" i="1"/>
  <c r="J319" i="1" s="1"/>
  <c r="F152" i="1" l="1"/>
  <c r="E152" i="1"/>
  <c r="K320" i="1"/>
  <c r="H321" i="1" s="1"/>
  <c r="I320" i="1"/>
  <c r="J320" i="1" s="1"/>
  <c r="D152" i="1" l="1"/>
  <c r="G152" i="1" s="1"/>
  <c r="K321" i="1"/>
  <c r="I321" i="1"/>
  <c r="J321" i="1" s="1"/>
  <c r="F153" i="1" l="1"/>
  <c r="E153" i="1"/>
  <c r="K322" i="1"/>
  <c r="I322" i="1"/>
  <c r="J322" i="1" s="1"/>
  <c r="D153" i="1" l="1"/>
  <c r="K323" i="1"/>
  <c r="I323" i="1"/>
  <c r="J323" i="1" s="1"/>
  <c r="G153" i="1" l="1"/>
  <c r="K324" i="1"/>
  <c r="I324" i="1"/>
  <c r="J324" i="1" s="1"/>
  <c r="F154" i="1" l="1"/>
  <c r="E154" i="1"/>
  <c r="K325" i="1"/>
  <c r="I325" i="1"/>
  <c r="J325" i="1" s="1"/>
  <c r="D154" i="1" l="1"/>
  <c r="K326" i="1"/>
  <c r="I326" i="1"/>
  <c r="J326" i="1" s="1"/>
  <c r="G154" i="1" l="1"/>
  <c r="K327" i="1"/>
  <c r="I327" i="1"/>
  <c r="J327" i="1" s="1"/>
  <c r="F155" i="1" l="1"/>
  <c r="E155" i="1"/>
  <c r="K328" i="1"/>
  <c r="I328" i="1"/>
  <c r="J328" i="1" s="1"/>
  <c r="D155" i="1" l="1"/>
  <c r="K329" i="1"/>
  <c r="I329" i="1"/>
  <c r="J329" i="1" s="1"/>
  <c r="G155" i="1" l="1"/>
  <c r="K330" i="1"/>
  <c r="I330" i="1"/>
  <c r="J330" i="1" s="1"/>
  <c r="E156" i="1" l="1"/>
  <c r="F156" i="1"/>
  <c r="K331" i="1"/>
  <c r="I331" i="1"/>
  <c r="J331" i="1" s="1"/>
  <c r="D156" i="1" l="1"/>
  <c r="G156" i="1" s="1"/>
  <c r="K332" i="1"/>
  <c r="I332" i="1"/>
  <c r="J332" i="1" s="1"/>
  <c r="E157" i="1" l="1"/>
  <c r="F157" i="1"/>
  <c r="K333" i="1"/>
  <c r="I333" i="1"/>
  <c r="J333" i="1" s="1"/>
  <c r="D157" i="1" l="1"/>
  <c r="G157" i="1" s="1"/>
  <c r="K334" i="1"/>
  <c r="I334" i="1"/>
  <c r="J334" i="1" s="1"/>
  <c r="F158" i="1" l="1"/>
  <c r="E158" i="1"/>
  <c r="K335" i="1"/>
  <c r="I335" i="1"/>
  <c r="J335" i="1" s="1"/>
  <c r="D158" i="1" l="1"/>
  <c r="K336" i="1"/>
  <c r="I336" i="1"/>
  <c r="J336" i="1" s="1"/>
  <c r="G158" i="1" l="1"/>
  <c r="K337" i="1"/>
  <c r="I337" i="1"/>
  <c r="J337" i="1" s="1"/>
  <c r="E159" i="1" l="1"/>
  <c r="F159" i="1"/>
  <c r="K338" i="1"/>
  <c r="I338" i="1"/>
  <c r="J338" i="1" s="1"/>
  <c r="D159" i="1" l="1"/>
  <c r="G159" i="1" s="1"/>
  <c r="K339" i="1"/>
  <c r="I339" i="1"/>
  <c r="J339" i="1" s="1"/>
  <c r="E160" i="1" l="1"/>
  <c r="F160" i="1"/>
  <c r="K340" i="1"/>
  <c r="I340" i="1"/>
  <c r="J340" i="1" s="1"/>
  <c r="D160" i="1" l="1"/>
  <c r="G160" i="1" s="1"/>
  <c r="K341" i="1"/>
  <c r="I341" i="1"/>
  <c r="J341" i="1" s="1"/>
  <c r="F161" i="1" l="1"/>
  <c r="E161" i="1"/>
  <c r="K342" i="1"/>
  <c r="I342" i="1"/>
  <c r="J342" i="1" s="1"/>
  <c r="D161" i="1" l="1"/>
  <c r="G161" i="1" s="1"/>
  <c r="K343" i="1"/>
  <c r="I343" i="1"/>
  <c r="J343" i="1" s="1"/>
  <c r="F162" i="1" l="1"/>
  <c r="E162" i="1"/>
  <c r="K344" i="1"/>
  <c r="I344" i="1"/>
  <c r="J344" i="1" s="1"/>
  <c r="D162" i="1" l="1"/>
  <c r="G162" i="1" s="1"/>
  <c r="K345" i="1"/>
  <c r="I345" i="1"/>
  <c r="J345" i="1" s="1"/>
  <c r="E163" i="1" l="1"/>
  <c r="F163" i="1"/>
  <c r="K346" i="1"/>
  <c r="I346" i="1"/>
  <c r="J346" i="1" s="1"/>
  <c r="D163" i="1" l="1"/>
  <c r="G163" i="1" s="1"/>
  <c r="K347" i="1"/>
  <c r="I347" i="1"/>
  <c r="J347" i="1" s="1"/>
  <c r="F164" i="1" l="1"/>
  <c r="E164" i="1"/>
  <c r="K348" i="1"/>
  <c r="I348" i="1"/>
  <c r="J348" i="1" s="1"/>
  <c r="D164" i="1" l="1"/>
  <c r="G164" i="1" s="1"/>
  <c r="K349" i="1"/>
  <c r="I349" i="1"/>
  <c r="J349" i="1" s="1"/>
  <c r="E165" i="1" l="1"/>
  <c r="F165" i="1"/>
  <c r="K350" i="1"/>
  <c r="I350" i="1"/>
  <c r="J350" i="1" s="1"/>
  <c r="D165" i="1" l="1"/>
  <c r="G165" i="1" s="1"/>
  <c r="K351" i="1"/>
  <c r="I351" i="1"/>
  <c r="J351" i="1" s="1"/>
  <c r="E166" i="1" l="1"/>
  <c r="F166" i="1"/>
  <c r="K352" i="1"/>
  <c r="I352" i="1"/>
  <c r="J352" i="1" s="1"/>
  <c r="D166" i="1" l="1"/>
  <c r="G166" i="1" s="1"/>
  <c r="K353" i="1"/>
  <c r="I353" i="1"/>
  <c r="J353" i="1" s="1"/>
  <c r="F167" i="1" l="1"/>
  <c r="E167" i="1"/>
  <c r="K354" i="1"/>
  <c r="I354" i="1"/>
  <c r="J354" i="1" s="1"/>
  <c r="D167" i="1" l="1"/>
  <c r="G167" i="1" s="1"/>
  <c r="K355" i="1"/>
  <c r="I355" i="1"/>
  <c r="J355" i="1" s="1"/>
  <c r="F168" i="1" l="1"/>
  <c r="E168" i="1"/>
  <c r="K356" i="1"/>
  <c r="I356" i="1"/>
  <c r="J356" i="1" s="1"/>
  <c r="D168" i="1" l="1"/>
  <c r="K357" i="1"/>
  <c r="I357" i="1"/>
  <c r="J357" i="1" s="1"/>
  <c r="G168" i="1" l="1"/>
  <c r="K358" i="1"/>
  <c r="I358" i="1"/>
  <c r="J358" i="1" s="1"/>
  <c r="E169" i="1" l="1"/>
  <c r="F169" i="1"/>
  <c r="K359" i="1"/>
  <c r="I359" i="1"/>
  <c r="J359" i="1" s="1"/>
  <c r="D169" i="1" l="1"/>
  <c r="G169" i="1" s="1"/>
  <c r="K360" i="1"/>
  <c r="I360" i="1"/>
  <c r="J360" i="1" s="1"/>
  <c r="E170" i="1" l="1"/>
  <c r="F170" i="1"/>
  <c r="K361" i="1"/>
  <c r="I361" i="1"/>
  <c r="J361" i="1" s="1"/>
  <c r="D170" i="1" l="1"/>
  <c r="G170" i="1" s="1"/>
  <c r="K362" i="1"/>
  <c r="I362" i="1"/>
  <c r="J362" i="1" s="1"/>
  <c r="E171" i="1" l="1"/>
  <c r="F171" i="1"/>
  <c r="K363" i="1"/>
  <c r="I363" i="1"/>
  <c r="J363" i="1" s="1"/>
  <c r="D171" i="1" l="1"/>
  <c r="G171" i="1" s="1"/>
  <c r="K364" i="1"/>
  <c r="I364" i="1"/>
  <c r="J364" i="1" s="1"/>
  <c r="E172" i="1" l="1"/>
  <c r="F172" i="1"/>
  <c r="K365" i="1"/>
  <c r="I365" i="1"/>
  <c r="J365" i="1" s="1"/>
  <c r="D172" i="1" l="1"/>
  <c r="G172" i="1" s="1"/>
  <c r="K366" i="1"/>
  <c r="I366" i="1"/>
  <c r="J366" i="1" s="1"/>
  <c r="E173" i="1" l="1"/>
  <c r="F173" i="1"/>
  <c r="K367" i="1"/>
  <c r="I367" i="1"/>
  <c r="J367" i="1" s="1"/>
  <c r="D173" i="1" l="1"/>
  <c r="G173" i="1" s="1"/>
  <c r="K368" i="1"/>
  <c r="I368" i="1"/>
  <c r="J368" i="1" s="1"/>
  <c r="F174" i="1" l="1"/>
  <c r="E174" i="1"/>
  <c r="K369" i="1"/>
  <c r="I369" i="1"/>
  <c r="J369" i="1" s="1"/>
  <c r="D174" i="1" l="1"/>
  <c r="K370" i="1"/>
  <c r="I370" i="1"/>
  <c r="J370" i="1" s="1"/>
  <c r="G174" i="1" l="1"/>
  <c r="K371" i="1"/>
  <c r="I371" i="1"/>
  <c r="J371" i="1" s="1"/>
  <c r="F175" i="1" l="1"/>
  <c r="E175" i="1"/>
  <c r="K372" i="1"/>
  <c r="I372" i="1"/>
  <c r="J372" i="1" s="1"/>
  <c r="D175" i="1" l="1"/>
  <c r="K373" i="1"/>
  <c r="I373" i="1"/>
  <c r="J373" i="1" s="1"/>
  <c r="G175" i="1" l="1"/>
  <c r="K374" i="1"/>
  <c r="I374" i="1"/>
  <c r="J374" i="1" s="1"/>
  <c r="F176" i="1" l="1"/>
  <c r="E176" i="1"/>
  <c r="K375" i="1"/>
  <c r="I375" i="1"/>
  <c r="J375" i="1" s="1"/>
  <c r="D176" i="1" l="1"/>
  <c r="G176" i="1" s="1"/>
  <c r="K376" i="1"/>
  <c r="I376" i="1"/>
  <c r="J376" i="1" s="1"/>
  <c r="E177" i="1" l="1"/>
  <c r="F177" i="1"/>
  <c r="K377" i="1"/>
  <c r="I377" i="1"/>
  <c r="J377" i="1" s="1"/>
  <c r="D177" i="1" l="1"/>
  <c r="G177" i="1" s="1"/>
  <c r="K378" i="1"/>
  <c r="I378" i="1"/>
  <c r="J378" i="1" s="1"/>
  <c r="E178" i="1" l="1"/>
  <c r="F178" i="1"/>
  <c r="K379" i="1"/>
  <c r="I379" i="1"/>
  <c r="J379" i="1" s="1"/>
  <c r="D178" i="1" l="1"/>
  <c r="G178" i="1" s="1"/>
  <c r="K380" i="1"/>
  <c r="H381" i="1" s="1"/>
  <c r="H13" i="1" s="1"/>
  <c r="I380" i="1"/>
  <c r="J380" i="1" s="1"/>
  <c r="F179" i="1" l="1"/>
  <c r="E179" i="1"/>
  <c r="K381" i="1"/>
  <c r="I381" i="1"/>
  <c r="D179" i="1" l="1"/>
  <c r="J381" i="1"/>
  <c r="J13" i="1" s="1"/>
  <c r="I13" i="1"/>
  <c r="G179" i="1" l="1"/>
  <c r="E180" i="1" l="1"/>
  <c r="F180" i="1"/>
  <c r="D180" i="1" l="1"/>
  <c r="G180" i="1" s="1"/>
  <c r="E181" i="1" l="1"/>
  <c r="F181" i="1"/>
  <c r="D181" i="1" l="1"/>
  <c r="G181" i="1" s="1"/>
  <c r="F182" i="1" l="1"/>
  <c r="E182" i="1"/>
  <c r="D182" i="1" l="1"/>
  <c r="G182" i="1" s="1"/>
  <c r="E183" i="1" l="1"/>
  <c r="F183" i="1"/>
  <c r="D183" i="1" l="1"/>
  <c r="G183" i="1" s="1"/>
  <c r="F184" i="1" l="1"/>
  <c r="E184" i="1"/>
  <c r="D184" i="1" l="1"/>
  <c r="G184" i="1" s="1"/>
  <c r="F185" i="1" l="1"/>
  <c r="E185" i="1"/>
  <c r="D185" i="1" l="1"/>
  <c r="G185" i="1" l="1"/>
  <c r="F186" i="1" l="1"/>
  <c r="E186" i="1"/>
  <c r="D186" i="1" l="1"/>
  <c r="G186" i="1" s="1"/>
  <c r="F187" i="1" l="1"/>
  <c r="E187" i="1"/>
  <c r="D187" i="1" l="1"/>
  <c r="G187" i="1" s="1"/>
  <c r="F188" i="1" l="1"/>
  <c r="E188" i="1"/>
  <c r="D188" i="1" l="1"/>
  <c r="G188" i="1" s="1"/>
  <c r="F189" i="1" l="1"/>
  <c r="E189" i="1"/>
  <c r="D189" i="1" l="1"/>
  <c r="G189" i="1" s="1"/>
  <c r="E190" i="1" l="1"/>
  <c r="F190" i="1"/>
  <c r="D190" i="1" l="1"/>
  <c r="G190" i="1" s="1"/>
  <c r="F191" i="1" l="1"/>
  <c r="E191" i="1"/>
  <c r="D191" i="1" l="1"/>
  <c r="G191" i="1" s="1"/>
  <c r="F192" i="1" l="1"/>
  <c r="E192" i="1"/>
  <c r="D192" i="1" l="1"/>
  <c r="G192" i="1" s="1"/>
  <c r="E193" i="1" l="1"/>
  <c r="F193" i="1"/>
  <c r="D193" i="1" l="1"/>
  <c r="G193" i="1" s="1"/>
  <c r="E194" i="1" l="1"/>
  <c r="F194" i="1"/>
  <c r="D194" i="1" l="1"/>
  <c r="G194" i="1" s="1"/>
  <c r="F195" i="1" l="1"/>
  <c r="E195" i="1"/>
  <c r="D195" i="1" l="1"/>
  <c r="G195" i="1" l="1"/>
  <c r="E196" i="1" l="1"/>
  <c r="F196" i="1"/>
  <c r="D196" i="1" l="1"/>
  <c r="G196" i="1" s="1"/>
  <c r="E197" i="1" l="1"/>
  <c r="F197" i="1"/>
  <c r="D197" i="1" l="1"/>
  <c r="G197" i="1" s="1"/>
  <c r="E198" i="1" l="1"/>
  <c r="F198" i="1"/>
  <c r="D198" i="1" l="1"/>
  <c r="G198" i="1" s="1"/>
  <c r="F199" i="1" l="1"/>
  <c r="E199" i="1"/>
  <c r="D199" i="1" l="1"/>
  <c r="G199" i="1" l="1"/>
  <c r="E200" i="1" l="1"/>
  <c r="F200" i="1"/>
  <c r="D200" i="1" l="1"/>
  <c r="G200" i="1" s="1"/>
  <c r="E201" i="1" l="1"/>
  <c r="F201" i="1"/>
  <c r="D201" i="1" l="1"/>
  <c r="G201" i="1" s="1"/>
  <c r="F202" i="1" l="1"/>
  <c r="E202" i="1"/>
  <c r="D202" i="1" l="1"/>
  <c r="G202" i="1" l="1"/>
  <c r="F203" i="1" l="1"/>
  <c r="E203" i="1"/>
  <c r="D203" i="1" l="1"/>
  <c r="G203" i="1" l="1"/>
  <c r="F204" i="1" l="1"/>
  <c r="E204" i="1"/>
  <c r="D204" i="1" l="1"/>
  <c r="G204" i="1" l="1"/>
  <c r="F205" i="1" l="1"/>
  <c r="E205" i="1"/>
  <c r="D205" i="1" l="1"/>
  <c r="G205" i="1" s="1"/>
  <c r="F206" i="1" l="1"/>
  <c r="E206" i="1"/>
  <c r="D206" i="1" l="1"/>
  <c r="G206" i="1" s="1"/>
  <c r="E207" i="1" l="1"/>
  <c r="F207" i="1"/>
  <c r="D207" i="1" l="1"/>
  <c r="G207" i="1" s="1"/>
  <c r="F208" i="1" l="1"/>
  <c r="E208" i="1"/>
  <c r="D208" i="1" l="1"/>
  <c r="G208" i="1" l="1"/>
  <c r="E209" i="1" l="1"/>
  <c r="F209" i="1"/>
  <c r="D209" i="1" l="1"/>
  <c r="G209" i="1" s="1"/>
  <c r="F210" i="1" l="1"/>
  <c r="E210" i="1"/>
  <c r="D210" i="1" l="1"/>
  <c r="G210" i="1" l="1"/>
  <c r="F211" i="1" l="1"/>
  <c r="E211" i="1"/>
  <c r="D211" i="1" l="1"/>
  <c r="G211" i="1" s="1"/>
  <c r="F212" i="1" l="1"/>
  <c r="E212" i="1"/>
  <c r="D212" i="1" l="1"/>
  <c r="G212" i="1" s="1"/>
  <c r="E213" i="1" l="1"/>
  <c r="F213" i="1"/>
  <c r="D213" i="1" l="1"/>
  <c r="G213" i="1" s="1"/>
  <c r="F214" i="1" l="1"/>
  <c r="E214" i="1"/>
  <c r="D214" i="1" l="1"/>
  <c r="G214" i="1" s="1"/>
  <c r="F215" i="1" l="1"/>
  <c r="E215" i="1"/>
  <c r="D215" i="1" l="1"/>
  <c r="G215" i="1" l="1"/>
  <c r="F216" i="1" l="1"/>
  <c r="E216" i="1"/>
  <c r="D216" i="1" l="1"/>
  <c r="G216" i="1" s="1"/>
  <c r="E217" i="1" l="1"/>
  <c r="F217" i="1"/>
  <c r="D217" i="1" l="1"/>
  <c r="G217" i="1" s="1"/>
  <c r="E218" i="1" l="1"/>
  <c r="F218" i="1"/>
  <c r="D218" i="1" s="1"/>
  <c r="G218" i="1" l="1"/>
  <c r="F219" i="1" l="1"/>
  <c r="E219" i="1"/>
  <c r="D219" i="1" l="1"/>
  <c r="G219" i="1" l="1"/>
  <c r="E220" i="1" l="1"/>
  <c r="F220" i="1"/>
  <c r="D220" i="1" l="1"/>
  <c r="G220" i="1" s="1"/>
  <c r="E221" i="1" l="1"/>
  <c r="F221" i="1"/>
  <c r="D221" i="1" s="1"/>
  <c r="G221" i="1" l="1"/>
  <c r="E222" i="1" l="1"/>
  <c r="F222" i="1"/>
  <c r="D222" i="1" l="1"/>
  <c r="G222" i="1" s="1"/>
  <c r="F223" i="1" l="1"/>
  <c r="E223" i="1"/>
  <c r="D223" i="1" l="1"/>
  <c r="G223" i="1" l="1"/>
  <c r="E224" i="1" l="1"/>
  <c r="F224" i="1"/>
  <c r="D224" i="1" l="1"/>
  <c r="G224" i="1" s="1"/>
  <c r="F225" i="1" l="1"/>
  <c r="E225" i="1"/>
  <c r="D225" i="1" l="1"/>
  <c r="G225" i="1" l="1"/>
  <c r="F226" i="1" l="1"/>
  <c r="E226" i="1"/>
  <c r="D226" i="1" l="1"/>
  <c r="G226" i="1" l="1"/>
  <c r="F227" i="1" l="1"/>
  <c r="E227" i="1"/>
  <c r="D227" i="1" l="1"/>
  <c r="G227" i="1" s="1"/>
  <c r="F228" i="1" l="1"/>
  <c r="E228" i="1"/>
  <c r="D228" i="1" l="1"/>
  <c r="G228" i="1" l="1"/>
  <c r="F229" i="1" l="1"/>
  <c r="E229" i="1"/>
  <c r="D229" i="1" l="1"/>
  <c r="G229" i="1" s="1"/>
  <c r="F230" i="1" l="1"/>
  <c r="E230" i="1"/>
  <c r="D230" i="1" l="1"/>
  <c r="G230" i="1" s="1"/>
  <c r="E231" i="1" l="1"/>
  <c r="F231" i="1"/>
  <c r="D231" i="1" l="1"/>
  <c r="G231" i="1" s="1"/>
  <c r="F232" i="1" l="1"/>
  <c r="E232" i="1"/>
  <c r="D232" i="1" l="1"/>
  <c r="G232" i="1" s="1"/>
  <c r="F233" i="1" l="1"/>
  <c r="E233" i="1"/>
  <c r="D233" i="1" l="1"/>
  <c r="G233" i="1" l="1"/>
  <c r="E234" i="1" l="1"/>
  <c r="F234" i="1"/>
  <c r="D234" i="1" l="1"/>
  <c r="G234" i="1"/>
  <c r="F235" i="1" l="1"/>
  <c r="E235" i="1"/>
  <c r="D235" i="1" l="1"/>
  <c r="G235" i="1" l="1"/>
  <c r="F236" i="1" l="1"/>
  <c r="E236" i="1"/>
  <c r="D236" i="1" l="1"/>
  <c r="G236" i="1" s="1"/>
  <c r="F237" i="1" l="1"/>
  <c r="E237" i="1"/>
  <c r="D237" i="1" l="1"/>
  <c r="G237" i="1" s="1"/>
  <c r="F238" i="1" l="1"/>
  <c r="E238" i="1"/>
  <c r="D238" i="1" l="1"/>
  <c r="G238" i="1" l="1"/>
  <c r="F239" i="1" l="1"/>
  <c r="E239" i="1"/>
  <c r="D239" i="1" l="1"/>
  <c r="G239" i="1" s="1"/>
  <c r="E240" i="1" l="1"/>
  <c r="F240" i="1"/>
  <c r="D240" i="1" l="1"/>
  <c r="G240" i="1" s="1"/>
  <c r="E241" i="1" l="1"/>
  <c r="F241" i="1"/>
  <c r="D241" i="1" l="1"/>
  <c r="G241" i="1" s="1"/>
  <c r="E242" i="1" l="1"/>
  <c r="F242" i="1"/>
  <c r="D242" i="1" l="1"/>
  <c r="G242" i="1" s="1"/>
  <c r="F243" i="1" l="1"/>
  <c r="E243" i="1"/>
  <c r="D243" i="1" l="1"/>
  <c r="G243" i="1" l="1"/>
  <c r="E244" i="1" l="1"/>
  <c r="F244" i="1"/>
  <c r="D244" i="1" s="1"/>
  <c r="G244" i="1" l="1"/>
  <c r="F245" i="1" l="1"/>
  <c r="E245" i="1"/>
  <c r="D245" i="1" l="1"/>
  <c r="G245" i="1" s="1"/>
  <c r="E246" i="1" l="1"/>
  <c r="F246" i="1"/>
  <c r="D246" i="1" l="1"/>
  <c r="G246" i="1" s="1"/>
  <c r="F247" i="1" l="1"/>
  <c r="E247" i="1"/>
  <c r="D247" i="1" l="1"/>
  <c r="G247" i="1" s="1"/>
  <c r="F248" i="1" l="1"/>
  <c r="E248" i="1"/>
  <c r="D248" i="1" l="1"/>
  <c r="G248" i="1" l="1"/>
  <c r="E249" i="1" s="1"/>
  <c r="F249" i="1"/>
  <c r="D249" i="1" l="1"/>
  <c r="G249" i="1" s="1"/>
  <c r="E250" i="1" l="1"/>
  <c r="F250" i="1"/>
  <c r="D250" i="1" l="1"/>
  <c r="G250" i="1"/>
  <c r="E251" i="1" l="1"/>
  <c r="F251" i="1"/>
  <c r="D251" i="1" l="1"/>
  <c r="G251" i="1"/>
  <c r="E252" i="1" l="1"/>
  <c r="F252" i="1"/>
  <c r="D252" i="1" l="1"/>
  <c r="G252" i="1" s="1"/>
  <c r="E253" i="1" l="1"/>
  <c r="F253" i="1"/>
  <c r="D253" i="1" l="1"/>
  <c r="G253" i="1" s="1"/>
  <c r="F254" i="1" l="1"/>
  <c r="E254" i="1"/>
  <c r="D254" i="1" l="1"/>
  <c r="G254" i="1" s="1"/>
  <c r="E255" i="1" l="1"/>
  <c r="F255" i="1"/>
  <c r="D255" i="1" l="1"/>
  <c r="G255" i="1" s="1"/>
  <c r="F256" i="1" l="1"/>
  <c r="E256" i="1"/>
  <c r="D256" i="1" l="1"/>
  <c r="G256" i="1" l="1"/>
  <c r="F257" i="1" l="1"/>
  <c r="E257" i="1"/>
  <c r="D257" i="1" l="1"/>
  <c r="G257" i="1" s="1"/>
  <c r="E258" i="1" l="1"/>
  <c r="F258" i="1"/>
  <c r="D258" i="1" l="1"/>
  <c r="G258" i="1" s="1"/>
  <c r="F259" i="1" l="1"/>
  <c r="E259" i="1"/>
  <c r="D259" i="1" l="1"/>
  <c r="G259" i="1" l="1"/>
  <c r="E260" i="1" l="1"/>
  <c r="F260" i="1"/>
  <c r="D260" i="1" l="1"/>
  <c r="G260" i="1" s="1"/>
  <c r="F261" i="1" l="1"/>
  <c r="E261" i="1"/>
  <c r="D261" i="1" l="1"/>
  <c r="G261" i="1" l="1"/>
  <c r="E262" i="1" l="1"/>
  <c r="F262" i="1"/>
  <c r="D262" i="1" l="1"/>
  <c r="G262" i="1" s="1"/>
  <c r="F263" i="1" l="1"/>
  <c r="E263" i="1"/>
  <c r="D263" i="1" l="1"/>
  <c r="G263" i="1" s="1"/>
  <c r="E264" i="1" l="1"/>
  <c r="F264" i="1"/>
  <c r="D264" i="1" l="1"/>
  <c r="G264" i="1" s="1"/>
  <c r="F265" i="1" l="1"/>
  <c r="E265" i="1"/>
  <c r="D265" i="1" l="1"/>
  <c r="G265" i="1" l="1"/>
  <c r="E266" i="1" l="1"/>
  <c r="F266" i="1"/>
  <c r="D266" i="1" l="1"/>
  <c r="G266" i="1" s="1"/>
  <c r="E267" i="1" l="1"/>
  <c r="F267" i="1"/>
  <c r="D267" i="1" l="1"/>
  <c r="G267" i="1" s="1"/>
  <c r="F268" i="1" l="1"/>
  <c r="E268" i="1"/>
  <c r="D268" i="1" l="1"/>
  <c r="G268" i="1" l="1"/>
  <c r="E269" i="1" l="1"/>
  <c r="F269" i="1"/>
  <c r="D269" i="1" l="1"/>
  <c r="G269" i="1" s="1"/>
  <c r="F270" i="1" l="1"/>
  <c r="E270" i="1"/>
  <c r="D270" i="1" l="1"/>
  <c r="G270" i="1" s="1"/>
  <c r="F271" i="1" l="1"/>
  <c r="E271" i="1"/>
  <c r="D271" i="1" l="1"/>
  <c r="G271" i="1" l="1"/>
  <c r="F272" i="1" l="1"/>
  <c r="E272" i="1"/>
  <c r="D272" i="1" l="1"/>
  <c r="G272" i="1" l="1"/>
  <c r="F273" i="1" l="1"/>
  <c r="E273" i="1"/>
  <c r="D273" i="1" l="1"/>
  <c r="G273" i="1" s="1"/>
  <c r="F274" i="1" l="1"/>
  <c r="E274" i="1"/>
  <c r="D274" i="1" l="1"/>
  <c r="G274" i="1" l="1"/>
  <c r="F275" i="1" l="1"/>
  <c r="E275" i="1"/>
  <c r="D275" i="1" l="1"/>
  <c r="G275" i="1" l="1"/>
  <c r="F276" i="1" l="1"/>
  <c r="E276" i="1"/>
  <c r="D276" i="1" l="1"/>
  <c r="G276" i="1" s="1"/>
  <c r="E277" i="1" l="1"/>
  <c r="F277" i="1"/>
  <c r="D277" i="1" s="1"/>
  <c r="G277" i="1" l="1"/>
  <c r="F278" i="1" l="1"/>
  <c r="E278" i="1"/>
  <c r="D278" i="1" l="1"/>
  <c r="G278" i="1" s="1"/>
  <c r="E279" i="1" l="1"/>
  <c r="F279" i="1"/>
  <c r="D279" i="1" l="1"/>
  <c r="G279" i="1" s="1"/>
  <c r="E280" i="1" l="1"/>
  <c r="F280" i="1"/>
  <c r="D280" i="1" l="1"/>
  <c r="G280" i="1" s="1"/>
  <c r="F281" i="1" l="1"/>
  <c r="E281" i="1"/>
  <c r="D281" i="1" l="1"/>
  <c r="G281" i="1" l="1"/>
  <c r="E282" i="1" l="1"/>
  <c r="F282" i="1"/>
  <c r="D282" i="1" s="1"/>
  <c r="G282" i="1" l="1"/>
  <c r="F283" i="1" l="1"/>
  <c r="E283" i="1"/>
  <c r="D283" i="1" l="1"/>
  <c r="G283" i="1" l="1"/>
  <c r="F284" i="1" l="1"/>
  <c r="E284" i="1"/>
  <c r="D284" i="1" l="1"/>
  <c r="G284" i="1" s="1"/>
  <c r="E285" i="1" l="1"/>
  <c r="F285" i="1"/>
  <c r="D285" i="1" l="1"/>
  <c r="G285" i="1" s="1"/>
  <c r="F286" i="1" l="1"/>
  <c r="E286" i="1"/>
  <c r="D286" i="1" l="1"/>
  <c r="G286" i="1" l="1"/>
  <c r="E287" i="1" l="1"/>
  <c r="F287" i="1"/>
  <c r="D287" i="1" l="1"/>
  <c r="G287" i="1"/>
  <c r="F288" i="1" l="1"/>
  <c r="E288" i="1"/>
  <c r="D288" i="1" l="1"/>
  <c r="G288" i="1" l="1"/>
  <c r="F289" i="1" l="1"/>
  <c r="E289" i="1"/>
  <c r="D289" i="1" l="1"/>
  <c r="G289" i="1" s="1"/>
  <c r="E290" i="1" l="1"/>
  <c r="F290" i="1"/>
  <c r="D290" i="1" s="1"/>
  <c r="G290" i="1" l="1"/>
  <c r="F291" i="1" l="1"/>
  <c r="E291" i="1"/>
  <c r="D291" i="1" l="1"/>
  <c r="G291" i="1" l="1"/>
  <c r="F292" i="1" l="1"/>
  <c r="E292" i="1"/>
  <c r="D292" i="1" l="1"/>
  <c r="G292" i="1" l="1"/>
  <c r="F293" i="1" l="1"/>
  <c r="E293" i="1"/>
  <c r="D293" i="1" l="1"/>
  <c r="G293" i="1" s="1"/>
  <c r="E294" i="1" l="1"/>
  <c r="F294" i="1"/>
  <c r="D294" i="1" l="1"/>
  <c r="G294" i="1"/>
  <c r="F295" i="1" l="1"/>
  <c r="E295" i="1"/>
  <c r="D295" i="1" l="1"/>
  <c r="G295" i="1"/>
  <c r="F296" i="1" l="1"/>
  <c r="E296" i="1"/>
  <c r="D296" i="1" l="1"/>
  <c r="G296" i="1" s="1"/>
  <c r="E297" i="1" l="1"/>
  <c r="F297" i="1"/>
  <c r="D297" i="1" l="1"/>
  <c r="G297" i="1" s="1"/>
  <c r="E298" i="1" l="1"/>
  <c r="F298" i="1"/>
  <c r="D298" i="1" l="1"/>
  <c r="G298" i="1" s="1"/>
  <c r="F299" i="1" l="1"/>
  <c r="E299" i="1"/>
  <c r="D299" i="1" l="1"/>
  <c r="G299" i="1" s="1"/>
  <c r="F300" i="1" l="1"/>
  <c r="E300" i="1"/>
  <c r="D300" i="1" l="1"/>
  <c r="G300" i="1" s="1"/>
  <c r="E301" i="1" l="1"/>
  <c r="F301" i="1"/>
  <c r="D301" i="1" l="1"/>
  <c r="G301" i="1" s="1"/>
  <c r="F302" i="1" l="1"/>
  <c r="E302" i="1"/>
  <c r="D302" i="1" l="1"/>
  <c r="G302" i="1" s="1"/>
  <c r="F303" i="1" l="1"/>
  <c r="E303" i="1"/>
  <c r="D303" i="1" l="1"/>
  <c r="G303" i="1" l="1"/>
  <c r="E304" i="1" l="1"/>
  <c r="F304" i="1"/>
  <c r="D304" i="1" s="1"/>
  <c r="G304" i="1" l="1"/>
  <c r="F305" i="1" l="1"/>
  <c r="E305" i="1"/>
  <c r="D305" i="1" l="1"/>
  <c r="G305" i="1" l="1"/>
  <c r="F306" i="1" l="1"/>
  <c r="E306" i="1"/>
  <c r="D306" i="1" l="1"/>
  <c r="G306" i="1" s="1"/>
  <c r="F307" i="1" l="1"/>
  <c r="E307" i="1"/>
  <c r="D307" i="1" l="1"/>
  <c r="G307" i="1" s="1"/>
  <c r="F308" i="1" l="1"/>
  <c r="E308" i="1"/>
  <c r="D308" i="1" l="1"/>
  <c r="G308" i="1" s="1"/>
  <c r="E309" i="1" l="1"/>
  <c r="F309" i="1"/>
  <c r="D309" i="1" l="1"/>
  <c r="G309" i="1"/>
  <c r="F310" i="1" l="1"/>
  <c r="E310" i="1"/>
  <c r="D310" i="1" l="1"/>
  <c r="G310" i="1" l="1"/>
  <c r="E311" i="1" l="1"/>
  <c r="F311" i="1"/>
  <c r="D311" i="1" s="1"/>
  <c r="G311" i="1" l="1"/>
  <c r="F312" i="1" l="1"/>
  <c r="E312" i="1"/>
  <c r="D312" i="1" l="1"/>
  <c r="G312" i="1" l="1"/>
  <c r="F313" i="1" l="1"/>
  <c r="E313" i="1"/>
  <c r="D313" i="1" l="1"/>
  <c r="G313" i="1" l="1"/>
  <c r="E314" i="1" l="1"/>
  <c r="F314" i="1"/>
  <c r="D314" i="1" l="1"/>
  <c r="G314" i="1" s="1"/>
  <c r="E315" i="1" l="1"/>
  <c r="F315" i="1"/>
  <c r="D315" i="1" l="1"/>
  <c r="G315" i="1"/>
  <c r="E316" i="1" l="1"/>
  <c r="F316" i="1"/>
  <c r="D316" i="1" l="1"/>
  <c r="G316" i="1" s="1"/>
  <c r="E317" i="1" l="1"/>
  <c r="F317" i="1"/>
  <c r="D317" i="1" s="1"/>
  <c r="G317" i="1" l="1"/>
  <c r="F318" i="1" l="1"/>
  <c r="E318" i="1"/>
  <c r="D318" i="1" l="1"/>
  <c r="G318" i="1" s="1"/>
  <c r="F319" i="1" l="1"/>
  <c r="E319" i="1"/>
  <c r="D319" i="1" l="1"/>
  <c r="G319" i="1" l="1"/>
  <c r="E320" i="1" l="1"/>
  <c r="F320" i="1"/>
  <c r="D320" i="1" s="1"/>
  <c r="G320" i="1" l="1"/>
  <c r="F321" i="1" l="1"/>
  <c r="E321" i="1"/>
  <c r="D321" i="1" l="1"/>
  <c r="G321" i="1" l="1"/>
  <c r="F322" i="1" l="1"/>
  <c r="E322" i="1"/>
  <c r="D322" i="1" l="1"/>
  <c r="G322" i="1" s="1"/>
  <c r="F323" i="1" l="1"/>
  <c r="E323" i="1"/>
  <c r="D323" i="1" l="1"/>
  <c r="G323" i="1" s="1"/>
  <c r="E324" i="1" l="1"/>
  <c r="F324" i="1"/>
  <c r="D324" i="1" l="1"/>
  <c r="G324" i="1" s="1"/>
  <c r="F325" i="1" l="1"/>
  <c r="E325" i="1"/>
  <c r="D325" i="1" l="1"/>
  <c r="G325" i="1" s="1"/>
  <c r="F326" i="1" l="1"/>
  <c r="E326" i="1"/>
  <c r="D326" i="1" l="1"/>
  <c r="G326" i="1" s="1"/>
  <c r="E327" i="1" l="1"/>
  <c r="F327" i="1"/>
  <c r="D327" i="1" l="1"/>
  <c r="G327" i="1"/>
  <c r="F328" i="1" l="1"/>
  <c r="E328" i="1"/>
  <c r="D328" i="1" l="1"/>
  <c r="G328" i="1" l="1"/>
  <c r="F329" i="1" l="1"/>
  <c r="E329" i="1"/>
  <c r="D329" i="1" l="1"/>
  <c r="G329" i="1" s="1"/>
  <c r="E330" i="1" l="1"/>
  <c r="F330" i="1"/>
  <c r="D330" i="1" l="1"/>
  <c r="G330" i="1" s="1"/>
  <c r="F331" i="1" l="1"/>
  <c r="E331" i="1"/>
  <c r="D331" i="1" l="1"/>
  <c r="G331" i="1" s="1"/>
  <c r="F332" i="1" l="1"/>
  <c r="E332" i="1"/>
  <c r="D332" i="1" l="1"/>
  <c r="G332" i="1" s="1"/>
  <c r="E333" i="1" l="1"/>
  <c r="F333" i="1"/>
  <c r="D333" i="1" l="1"/>
  <c r="G333" i="1" s="1"/>
  <c r="F334" i="1" l="1"/>
  <c r="E334" i="1"/>
  <c r="D334" i="1" l="1"/>
  <c r="G334" i="1" s="1"/>
  <c r="F335" i="1" l="1"/>
  <c r="E335" i="1"/>
  <c r="D335" i="1" l="1"/>
  <c r="G335" i="1" s="1"/>
  <c r="E336" i="1" l="1"/>
  <c r="F336" i="1"/>
  <c r="D336" i="1" l="1"/>
  <c r="G336" i="1"/>
  <c r="F337" i="1" l="1"/>
  <c r="E337" i="1"/>
  <c r="D337" i="1" l="1"/>
  <c r="G337" i="1" l="1"/>
  <c r="F338" i="1" l="1"/>
  <c r="E338" i="1"/>
  <c r="D338" i="1" l="1"/>
  <c r="G338" i="1" s="1"/>
  <c r="F339" i="1" l="1"/>
  <c r="E339" i="1"/>
  <c r="D339" i="1" l="1"/>
  <c r="G339" i="1" l="1"/>
  <c r="E340" i="1" l="1"/>
  <c r="F340" i="1"/>
  <c r="D340" i="1" l="1"/>
  <c r="G340" i="1" s="1"/>
  <c r="F341" i="1" l="1"/>
  <c r="E341" i="1"/>
  <c r="D341" i="1" l="1"/>
  <c r="G341" i="1" s="1"/>
  <c r="F342" i="1" l="1"/>
  <c r="E342" i="1"/>
  <c r="D342" i="1" l="1"/>
  <c r="G342" i="1" s="1"/>
  <c r="F343" i="1" l="1"/>
  <c r="E343" i="1"/>
  <c r="D343" i="1" l="1"/>
  <c r="G343" i="1" s="1"/>
  <c r="E344" i="1" l="1"/>
  <c r="F344" i="1"/>
  <c r="D344" i="1" l="1"/>
  <c r="G344" i="1"/>
  <c r="E345" i="1" l="1"/>
  <c r="F345" i="1"/>
  <c r="D345" i="1" l="1"/>
  <c r="G345" i="1"/>
  <c r="F346" i="1" l="1"/>
  <c r="E346" i="1"/>
  <c r="D346" i="1" l="1"/>
  <c r="G346" i="1" l="1"/>
  <c r="E347" i="1" l="1"/>
  <c r="F347" i="1"/>
  <c r="D347" i="1" l="1"/>
  <c r="G347" i="1" s="1"/>
  <c r="F348" i="1" l="1"/>
  <c r="E348" i="1"/>
  <c r="D348" i="1" l="1"/>
  <c r="G348" i="1" s="1"/>
  <c r="F349" i="1" l="1"/>
  <c r="E349" i="1"/>
  <c r="D349" i="1" l="1"/>
  <c r="G349" i="1" l="1"/>
  <c r="E350" i="1" l="1"/>
  <c r="F350" i="1"/>
  <c r="D350" i="1" l="1"/>
  <c r="G350" i="1" s="1"/>
  <c r="F351" i="1" l="1"/>
  <c r="E351" i="1"/>
  <c r="D351" i="1" l="1"/>
  <c r="G351" i="1" s="1"/>
  <c r="E352" i="1" l="1"/>
  <c r="F352" i="1"/>
  <c r="D352" i="1" l="1"/>
  <c r="G352" i="1" s="1"/>
  <c r="E353" i="1" l="1"/>
  <c r="F353" i="1"/>
  <c r="D353" i="1" l="1"/>
  <c r="G353" i="1"/>
  <c r="E354" i="1" l="1"/>
  <c r="F354" i="1"/>
  <c r="D354" i="1" l="1"/>
  <c r="G354" i="1" s="1"/>
  <c r="F355" i="1" l="1"/>
  <c r="E355" i="1"/>
  <c r="D355" i="1" l="1"/>
  <c r="G355" i="1" s="1"/>
  <c r="E356" i="1" l="1"/>
  <c r="F356" i="1"/>
  <c r="D356" i="1" l="1"/>
  <c r="G356" i="1"/>
  <c r="E357" i="1" l="1"/>
  <c r="F357" i="1"/>
  <c r="D357" i="1" s="1"/>
  <c r="G357" i="1" l="1"/>
  <c r="F358" i="1" l="1"/>
  <c r="E358" i="1"/>
  <c r="D358" i="1" l="1"/>
  <c r="G358" i="1" s="1"/>
  <c r="F359" i="1" l="1"/>
  <c r="E359" i="1"/>
  <c r="D359" i="1" l="1"/>
  <c r="G359" i="1" l="1"/>
  <c r="F360" i="1" l="1"/>
  <c r="E360" i="1"/>
  <c r="D360" i="1" l="1"/>
  <c r="G360" i="1" l="1"/>
  <c r="E361" i="1" l="1"/>
  <c r="F361" i="1"/>
  <c r="D361" i="1" l="1"/>
  <c r="G361" i="1" s="1"/>
  <c r="F362" i="1" l="1"/>
  <c r="E362" i="1"/>
  <c r="D362" i="1" l="1"/>
  <c r="G362" i="1" l="1"/>
  <c r="E363" i="1" l="1"/>
  <c r="F363" i="1"/>
  <c r="D363" i="1" l="1"/>
  <c r="G363" i="1" s="1"/>
  <c r="E364" i="1" l="1"/>
  <c r="F364" i="1"/>
  <c r="D364" i="1" l="1"/>
  <c r="G364" i="1" s="1"/>
  <c r="E365" i="1" l="1"/>
  <c r="F365" i="1"/>
  <c r="D365" i="1" l="1"/>
  <c r="G365" i="1" s="1"/>
  <c r="F366" i="1" l="1"/>
  <c r="E366" i="1"/>
  <c r="D366" i="1" l="1"/>
  <c r="G366" i="1" s="1"/>
  <c r="E367" i="1" l="1"/>
  <c r="F367" i="1"/>
  <c r="D367" i="1" s="1"/>
  <c r="G367" i="1" l="1"/>
  <c r="F368" i="1" l="1"/>
  <c r="E368" i="1"/>
  <c r="D368" i="1" l="1"/>
  <c r="G368" i="1" s="1"/>
  <c r="E369" i="1" l="1"/>
  <c r="F369" i="1"/>
  <c r="D369" i="1" s="1"/>
  <c r="G369" i="1" s="1"/>
  <c r="F370" i="1" l="1"/>
  <c r="E370" i="1"/>
  <c r="D370" i="1" l="1"/>
  <c r="G370" i="1" s="1"/>
  <c r="E371" i="1" l="1"/>
  <c r="F371" i="1"/>
  <c r="D371" i="1" l="1"/>
  <c r="G371" i="1" s="1"/>
  <c r="E372" i="1" s="1"/>
  <c r="F372" i="1"/>
  <c r="D372" i="1" l="1"/>
  <c r="G372" i="1" s="1"/>
  <c r="F373" i="1"/>
  <c r="E373" i="1"/>
  <c r="D373" i="1" l="1"/>
  <c r="G373" i="1" s="1"/>
  <c r="F374" i="1" l="1"/>
  <c r="E374" i="1"/>
  <c r="D374" i="1" l="1"/>
  <c r="G374" i="1" s="1"/>
  <c r="E375" i="1" s="1"/>
  <c r="F375" i="1"/>
  <c r="D375" i="1" l="1"/>
  <c r="G375" i="1" s="1"/>
  <c r="F376" i="1"/>
  <c r="E376" i="1"/>
  <c r="D376" i="1" l="1"/>
  <c r="G376" i="1" s="1"/>
  <c r="E377" i="1" s="1"/>
  <c r="F377" i="1"/>
  <c r="D377" i="1" l="1"/>
  <c r="G377" i="1" s="1"/>
  <c r="E378" i="1" s="1"/>
  <c r="F378" i="1"/>
  <c r="D378" i="1" l="1"/>
  <c r="G378" i="1" s="1"/>
  <c r="F379" i="1"/>
  <c r="E379" i="1"/>
  <c r="D379" i="1" l="1"/>
  <c r="G379" i="1" s="1"/>
  <c r="E380" i="1" s="1"/>
  <c r="F380" i="1"/>
  <c r="D380" i="1" l="1"/>
  <c r="G380" i="1" s="1"/>
  <c r="E381" i="1" s="1"/>
  <c r="E13" i="1" s="1"/>
  <c r="F381" i="1"/>
  <c r="D381" i="1" l="1"/>
  <c r="F13" i="1"/>
  <c r="D13" i="1" l="1"/>
  <c r="G381" i="1"/>
  <c r="L22" i="1"/>
  <c r="O22" i="1" l="1"/>
  <c r="L12" i="1" l="1"/>
  <c r="L23" i="1"/>
  <c r="O23" i="1" s="1"/>
  <c r="P23" i="1"/>
  <c r="L24" i="1"/>
  <c r="L25" i="1"/>
  <c r="L26" i="1"/>
  <c r="L27" i="1"/>
  <c r="L28" i="1"/>
  <c r="L29" i="1"/>
  <c r="N24" i="1" l="1"/>
  <c r="M24" i="1"/>
  <c r="P24" i="1" l="1"/>
  <c r="M25" i="1" s="1"/>
  <c r="O24" i="1"/>
  <c r="N25" i="1" l="1"/>
  <c r="O25" i="1" s="1"/>
  <c r="P25" i="1" l="1"/>
  <c r="N26" i="1" s="1"/>
  <c r="O26" i="1" s="1"/>
  <c r="M26" i="1" l="1"/>
  <c r="P26" i="1" s="1"/>
  <c r="M27" i="1" s="1"/>
  <c r="N27" i="1" l="1"/>
  <c r="O27" i="1" s="1"/>
  <c r="P27" i="1" l="1"/>
  <c r="M28" i="1" s="1"/>
  <c r="N28" i="1" l="1"/>
  <c r="P28" i="1" s="1"/>
  <c r="M29" i="1" s="1"/>
  <c r="O28" i="1" l="1"/>
  <c r="N29" i="1"/>
  <c r="O29" i="1" s="1"/>
  <c r="P29" i="1" l="1"/>
  <c r="L30" i="1"/>
  <c r="L31" i="1"/>
  <c r="L32" i="1"/>
  <c r="M30" i="1" l="1"/>
  <c r="N30" i="1" s="1"/>
  <c r="P30" i="1" l="1"/>
  <c r="N31" i="1" s="1"/>
  <c r="O31" i="1" s="1"/>
  <c r="O30" i="1"/>
  <c r="M31" i="1" l="1"/>
  <c r="P31" i="1"/>
  <c r="M32" i="1" s="1"/>
  <c r="N32" i="1" l="1"/>
  <c r="O32" i="1"/>
  <c r="P32" i="1"/>
  <c r="M33" i="1" l="1"/>
  <c r="N33" i="1" s="1"/>
  <c r="L33" i="1" l="1"/>
  <c r="O33" i="1" s="1"/>
  <c r="P33" i="1"/>
  <c r="M34" i="1" l="1"/>
  <c r="N34" i="1" s="1"/>
  <c r="O34" i="1"/>
  <c r="L34" i="1" l="1"/>
  <c r="P34" i="1"/>
  <c r="M35" i="1" l="1"/>
  <c r="N35" i="1" s="1"/>
  <c r="O35" i="1"/>
  <c r="L35" i="1" s="1"/>
  <c r="P35" i="1" l="1"/>
  <c r="O36" i="1" l="1"/>
  <c r="M36" i="1"/>
  <c r="N36" i="1" s="1"/>
  <c r="L36" i="1" l="1"/>
  <c r="P36" i="1" s="1"/>
  <c r="O37" i="1" s="1"/>
  <c r="M37" i="1" l="1"/>
  <c r="N37" i="1" s="1"/>
  <c r="L37" i="1" s="1"/>
  <c r="P37" i="1" s="1"/>
  <c r="O38" i="1" s="1"/>
  <c r="M38" i="1" l="1"/>
  <c r="N38" i="1" s="1"/>
  <c r="L38" i="1" s="1"/>
  <c r="P38" i="1" s="1"/>
  <c r="O39" i="1" l="1"/>
  <c r="M39" i="1"/>
  <c r="N39" i="1" s="1"/>
  <c r="L39" i="1" l="1"/>
  <c r="P39" i="1" s="1"/>
  <c r="O40" i="1" s="1"/>
  <c r="M40" i="1" l="1"/>
  <c r="N40" i="1" s="1"/>
  <c r="L40" i="1" s="1"/>
  <c r="P40" i="1" s="1"/>
  <c r="O41" i="1" s="1"/>
  <c r="M41" i="1" l="1"/>
  <c r="N41" i="1" s="1"/>
  <c r="L41" i="1" s="1"/>
  <c r="P41" i="1" s="1"/>
  <c r="M42" i="1" l="1"/>
  <c r="N42" i="1" s="1"/>
  <c r="O42" i="1"/>
  <c r="L42" i="1" s="1"/>
  <c r="P42" i="1" s="1"/>
  <c r="M43" i="1" l="1"/>
  <c r="N43" i="1" s="1"/>
  <c r="O43" i="1"/>
  <c r="L43" i="1" s="1"/>
  <c r="P43" i="1" s="1"/>
  <c r="O44" i="1" l="1"/>
  <c r="M44" i="1"/>
  <c r="N44" i="1" s="1"/>
  <c r="L44" i="1" l="1"/>
  <c r="P44" i="1" s="1"/>
  <c r="O45" i="1" s="1"/>
  <c r="M45" i="1" l="1"/>
  <c r="N45" i="1" s="1"/>
  <c r="L45" i="1" s="1"/>
  <c r="P45" i="1" s="1"/>
  <c r="O46" i="1" l="1"/>
  <c r="M46" i="1"/>
  <c r="N46" i="1" s="1"/>
  <c r="L46" i="1" l="1"/>
  <c r="P46" i="1" s="1"/>
  <c r="O47" i="1" l="1"/>
  <c r="M47" i="1"/>
  <c r="N47" i="1" s="1"/>
  <c r="L47" i="1" l="1"/>
  <c r="P47" i="1" s="1"/>
  <c r="O48" i="1" s="1"/>
  <c r="M48" i="1" l="1"/>
  <c r="N48" i="1" s="1"/>
  <c r="L48" i="1" s="1"/>
  <c r="P48" i="1" s="1"/>
  <c r="O49" i="1" s="1"/>
  <c r="M49" i="1" l="1"/>
  <c r="N49" i="1" s="1"/>
  <c r="L49" i="1" s="1"/>
  <c r="P49" i="1" s="1"/>
  <c r="M50" i="1" l="1"/>
  <c r="N50" i="1" s="1"/>
  <c r="O50" i="1"/>
  <c r="L50" i="1" l="1"/>
  <c r="P50" i="1" s="1"/>
  <c r="M51" i="1" s="1"/>
  <c r="N51" i="1" s="1"/>
  <c r="O51" i="1" l="1"/>
  <c r="L51" i="1" s="1"/>
  <c r="P51" i="1" s="1"/>
  <c r="O52" i="1" s="1"/>
  <c r="M52" i="1" l="1"/>
  <c r="N52" i="1" s="1"/>
  <c r="L52" i="1" s="1"/>
  <c r="P52" i="1" s="1"/>
  <c r="O53" i="1" s="1"/>
  <c r="M53" i="1" l="1"/>
  <c r="N53" i="1" s="1"/>
  <c r="L53" i="1" s="1"/>
  <c r="P53" i="1" s="1"/>
  <c r="M54" i="1" s="1"/>
  <c r="N54" i="1" s="1"/>
  <c r="O54" i="1" l="1"/>
  <c r="L54" i="1" s="1"/>
  <c r="P54" i="1" s="1"/>
  <c r="O55" i="1" s="1"/>
  <c r="M55" i="1" l="1"/>
  <c r="N55" i="1" s="1"/>
  <c r="L55" i="1" s="1"/>
  <c r="P55" i="1" s="1"/>
  <c r="O56" i="1" s="1"/>
  <c r="M56" i="1" l="1"/>
  <c r="N56" i="1" s="1"/>
  <c r="L56" i="1"/>
  <c r="P56" i="1" s="1"/>
  <c r="M57" i="1" s="1"/>
  <c r="N57" i="1" s="1"/>
  <c r="O57" i="1" l="1"/>
  <c r="L57" i="1" s="1"/>
  <c r="P57" i="1" s="1"/>
  <c r="M58" i="1" l="1"/>
  <c r="N58" i="1" s="1"/>
  <c r="O58" i="1"/>
  <c r="L58" i="1" s="1"/>
  <c r="P58" i="1" s="1"/>
  <c r="M59" i="1" l="1"/>
  <c r="N59" i="1" s="1"/>
  <c r="O59" i="1"/>
  <c r="L59" i="1" l="1"/>
  <c r="P59" i="1" s="1"/>
  <c r="O60" i="1" s="1"/>
  <c r="M60" i="1" l="1"/>
  <c r="N60" i="1" s="1"/>
  <c r="L60" i="1" s="1"/>
  <c r="P60" i="1" s="1"/>
  <c r="O61" i="1" s="1"/>
  <c r="M61" i="1" l="1"/>
  <c r="N61" i="1" s="1"/>
  <c r="L61" i="1" s="1"/>
  <c r="P61" i="1" s="1"/>
  <c r="O62" i="1" s="1"/>
  <c r="M62" i="1" l="1"/>
  <c r="N62" i="1" s="1"/>
  <c r="L62" i="1" s="1"/>
  <c r="P62" i="1" s="1"/>
  <c r="O63" i="1" l="1"/>
  <c r="M63" i="1"/>
  <c r="N63" i="1" s="1"/>
  <c r="L63" i="1" l="1"/>
  <c r="P63" i="1" s="1"/>
  <c r="O64" i="1" l="1"/>
  <c r="M64" i="1"/>
  <c r="N64" i="1" s="1"/>
  <c r="L64" i="1" l="1"/>
  <c r="P64" i="1" s="1"/>
  <c r="M65" i="1" s="1"/>
  <c r="N65" i="1" s="1"/>
  <c r="O65" i="1" l="1"/>
  <c r="L65" i="1" s="1"/>
  <c r="P65" i="1" s="1"/>
  <c r="O66" i="1" s="1"/>
  <c r="M66" i="1" l="1"/>
  <c r="N66" i="1" s="1"/>
  <c r="L66" i="1" s="1"/>
  <c r="P66" i="1" s="1"/>
  <c r="M67" i="1" s="1"/>
  <c r="N67" i="1" s="1"/>
  <c r="O67" i="1" l="1"/>
  <c r="L67" i="1" s="1"/>
  <c r="P67" i="1" s="1"/>
  <c r="O68" i="1" s="1"/>
  <c r="M68" i="1" l="1"/>
  <c r="N68" i="1" s="1"/>
  <c r="L68" i="1" s="1"/>
  <c r="P68" i="1" s="1"/>
  <c r="O69" i="1" l="1"/>
  <c r="M69" i="1"/>
  <c r="N69" i="1" s="1"/>
  <c r="L69" i="1" l="1"/>
  <c r="P69" i="1" s="1"/>
  <c r="O70" i="1" l="1"/>
  <c r="M70" i="1"/>
  <c r="N70" i="1" s="1"/>
  <c r="L70" i="1" l="1"/>
  <c r="P70" i="1" s="1"/>
  <c r="O71" i="1" s="1"/>
  <c r="M71" i="1" l="1"/>
  <c r="N71" i="1" s="1"/>
  <c r="L71" i="1" s="1"/>
  <c r="P71" i="1" s="1"/>
  <c r="O72" i="1" l="1"/>
  <c r="M72" i="1"/>
  <c r="N72" i="1" s="1"/>
  <c r="L72" i="1" l="1"/>
  <c r="P72" i="1" s="1"/>
  <c r="M73" i="1" s="1"/>
  <c r="N73" i="1" s="1"/>
  <c r="O73" i="1" l="1"/>
  <c r="L73" i="1" s="1"/>
  <c r="P73" i="1" s="1"/>
  <c r="M74" i="1" l="1"/>
  <c r="N74" i="1" s="1"/>
  <c r="O74" i="1"/>
  <c r="L74" i="1" l="1"/>
  <c r="P74" i="1" s="1"/>
  <c r="M75" i="1" s="1"/>
  <c r="N75" i="1" s="1"/>
  <c r="O75" i="1" l="1"/>
  <c r="L75" i="1" s="1"/>
  <c r="P75" i="1" s="1"/>
  <c r="O76" i="1" s="1"/>
  <c r="M76" i="1" l="1"/>
  <c r="N76" i="1" s="1"/>
  <c r="L76" i="1" s="1"/>
  <c r="P76" i="1" s="1"/>
  <c r="O77" i="1" s="1"/>
  <c r="M77" i="1" l="1"/>
  <c r="N77" i="1" s="1"/>
  <c r="L77" i="1" s="1"/>
  <c r="P77" i="1" s="1"/>
  <c r="M78" i="1" l="1"/>
  <c r="N78" i="1" s="1"/>
  <c r="O78" i="1"/>
  <c r="L78" i="1" s="1"/>
  <c r="P78" i="1" s="1"/>
  <c r="O79" i="1" s="1"/>
  <c r="M79" i="1" l="1"/>
  <c r="N79" i="1" s="1"/>
  <c r="L79" i="1" s="1"/>
  <c r="P79" i="1" s="1"/>
  <c r="O80" i="1" l="1"/>
  <c r="M80" i="1"/>
  <c r="N80" i="1" s="1"/>
  <c r="L80" i="1" l="1"/>
  <c r="P80" i="1" s="1"/>
  <c r="M81" i="1" l="1"/>
  <c r="N81" i="1" s="1"/>
  <c r="O81" i="1"/>
  <c r="L81" i="1" s="1"/>
  <c r="P81" i="1" s="1"/>
  <c r="O82" i="1" l="1"/>
  <c r="M82" i="1"/>
  <c r="N82" i="1" s="1"/>
  <c r="L82" i="1" l="1"/>
  <c r="P82" i="1" s="1"/>
  <c r="M83" i="1" l="1"/>
  <c r="N83" i="1" s="1"/>
  <c r="O83" i="1"/>
  <c r="L83" i="1" l="1"/>
  <c r="P83" i="1" s="1"/>
  <c r="M84" i="1" s="1"/>
  <c r="N84" i="1" s="1"/>
  <c r="O84" i="1" l="1"/>
  <c r="L84" i="1" s="1"/>
  <c r="P84" i="1" s="1"/>
  <c r="O85" i="1" s="1"/>
  <c r="M85" i="1" l="1"/>
  <c r="N85" i="1" s="1"/>
  <c r="L85" i="1" s="1"/>
  <c r="P85" i="1" s="1"/>
  <c r="M86" i="1" l="1"/>
  <c r="N86" i="1" s="1"/>
  <c r="O86" i="1"/>
  <c r="L86" i="1" s="1"/>
  <c r="P86" i="1" s="1"/>
  <c r="O87" i="1" s="1"/>
  <c r="M87" i="1" l="1"/>
  <c r="N87" i="1" s="1"/>
  <c r="L87" i="1" s="1"/>
  <c r="P87" i="1" s="1"/>
  <c r="O88" i="1" l="1"/>
  <c r="M88" i="1"/>
  <c r="N88" i="1" s="1"/>
  <c r="L88" i="1" l="1"/>
  <c r="P88" i="1" s="1"/>
  <c r="M89" i="1" s="1"/>
  <c r="N89" i="1" s="1"/>
  <c r="O89" i="1" l="1"/>
  <c r="L89" i="1" s="1"/>
  <c r="P89" i="1" s="1"/>
  <c r="M90" i="1" s="1"/>
  <c r="N90" i="1" s="1"/>
  <c r="O90" i="1" l="1"/>
  <c r="L90" i="1" s="1"/>
  <c r="P90" i="1" s="1"/>
  <c r="M91" i="1" s="1"/>
  <c r="N91" i="1" s="1"/>
  <c r="O91" i="1" l="1"/>
  <c r="L91" i="1" s="1"/>
  <c r="P91" i="1" s="1"/>
  <c r="O92" i="1" s="1"/>
  <c r="M92" i="1" l="1"/>
  <c r="N92" i="1" s="1"/>
  <c r="L92" i="1" s="1"/>
  <c r="P92" i="1" s="1"/>
  <c r="O93" i="1" l="1"/>
  <c r="M93" i="1"/>
  <c r="N93" i="1" s="1"/>
  <c r="L93" i="1" l="1"/>
  <c r="P93" i="1" s="1"/>
  <c r="M94" i="1" l="1"/>
  <c r="N94" i="1" s="1"/>
  <c r="O94" i="1"/>
  <c r="L94" i="1" s="1"/>
  <c r="P94" i="1" s="1"/>
  <c r="O95" i="1" s="1"/>
  <c r="M95" i="1" l="1"/>
  <c r="N95" i="1" s="1"/>
  <c r="L95" i="1" s="1"/>
  <c r="P95" i="1" s="1"/>
  <c r="O96" i="1" s="1"/>
  <c r="M96" i="1" l="1"/>
  <c r="N96" i="1" s="1"/>
  <c r="L96" i="1" s="1"/>
  <c r="P96" i="1" s="1"/>
  <c r="M97" i="1" l="1"/>
  <c r="N97" i="1" s="1"/>
  <c r="O97" i="1"/>
  <c r="L97" i="1" l="1"/>
  <c r="P97" i="1" s="1"/>
  <c r="M98" i="1" l="1"/>
  <c r="N98" i="1" s="1"/>
  <c r="O98" i="1"/>
  <c r="L98" i="1" s="1"/>
  <c r="P98" i="1" s="1"/>
  <c r="M99" i="1" l="1"/>
  <c r="N99" i="1" s="1"/>
  <c r="O99" i="1"/>
  <c r="L99" i="1" s="1"/>
  <c r="P99" i="1" s="1"/>
  <c r="O100" i="1" l="1"/>
  <c r="M100" i="1"/>
  <c r="N100" i="1" s="1"/>
  <c r="L100" i="1" l="1"/>
  <c r="P100" i="1" s="1"/>
  <c r="M101" i="1" s="1"/>
  <c r="N101" i="1" s="1"/>
  <c r="O101" i="1" l="1"/>
  <c r="L101" i="1" s="1"/>
  <c r="P101" i="1" s="1"/>
  <c r="O102" i="1" s="1"/>
  <c r="M102" i="1" l="1"/>
  <c r="N102" i="1" s="1"/>
  <c r="L102" i="1" s="1"/>
  <c r="P102" i="1" s="1"/>
  <c r="O103" i="1" s="1"/>
  <c r="M103" i="1" l="1"/>
  <c r="N103" i="1" s="1"/>
  <c r="L103" i="1"/>
  <c r="P103" i="1" s="1"/>
  <c r="O104" i="1" s="1"/>
  <c r="M104" i="1" l="1"/>
  <c r="N104" i="1" s="1"/>
  <c r="L104" i="1" s="1"/>
  <c r="P104" i="1" s="1"/>
  <c r="M105" i="1" s="1"/>
  <c r="N105" i="1" s="1"/>
  <c r="O105" i="1" l="1"/>
  <c r="L105" i="1" s="1"/>
  <c r="P105" i="1" s="1"/>
  <c r="M106" i="1" s="1"/>
  <c r="N106" i="1" s="1"/>
  <c r="O106" i="1" l="1"/>
  <c r="L106" i="1" s="1"/>
  <c r="P106" i="1" s="1"/>
  <c r="M107" i="1" s="1"/>
  <c r="N107" i="1" s="1"/>
  <c r="O107" i="1" l="1"/>
  <c r="L107" i="1" s="1"/>
  <c r="P107" i="1" s="1"/>
  <c r="O108" i="1" s="1"/>
  <c r="M108" i="1" l="1"/>
  <c r="N108" i="1" s="1"/>
  <c r="L108" i="1" s="1"/>
  <c r="P108" i="1" s="1"/>
  <c r="O109" i="1" s="1"/>
  <c r="M109" i="1" l="1"/>
  <c r="N109" i="1" s="1"/>
  <c r="L109" i="1" s="1"/>
  <c r="P109" i="1" s="1"/>
  <c r="O110" i="1" s="1"/>
  <c r="M110" i="1" l="1"/>
  <c r="N110" i="1" s="1"/>
  <c r="L110" i="1" s="1"/>
  <c r="P110" i="1" s="1"/>
  <c r="O111" i="1" l="1"/>
  <c r="M111" i="1"/>
  <c r="N111" i="1" s="1"/>
  <c r="L111" i="1" l="1"/>
  <c r="P111" i="1" s="1"/>
  <c r="O112" i="1" l="1"/>
  <c r="M112" i="1"/>
  <c r="N112" i="1" s="1"/>
  <c r="L112" i="1" l="1"/>
  <c r="P112" i="1" s="1"/>
  <c r="M113" i="1" s="1"/>
  <c r="N113" i="1" s="1"/>
  <c r="O113" i="1" l="1"/>
  <c r="L113" i="1" s="1"/>
  <c r="P113" i="1" s="1"/>
  <c r="M114" i="1" l="1"/>
  <c r="N114" i="1" s="1"/>
  <c r="O114" i="1"/>
  <c r="L114" i="1" l="1"/>
  <c r="P114" i="1" s="1"/>
  <c r="M115" i="1" s="1"/>
  <c r="N115" i="1" s="1"/>
  <c r="O115" i="1" l="1"/>
  <c r="L115" i="1" s="1"/>
  <c r="P115" i="1" s="1"/>
  <c r="M116" i="1" s="1"/>
  <c r="N116" i="1" s="1"/>
  <c r="O116" i="1" l="1"/>
  <c r="L116" i="1" s="1"/>
  <c r="P116" i="1" s="1"/>
  <c r="O117" i="1" s="1"/>
  <c r="M117" i="1" l="1"/>
  <c r="N117" i="1" s="1"/>
  <c r="L117" i="1" s="1"/>
  <c r="P117" i="1" s="1"/>
  <c r="O118" i="1" s="1"/>
  <c r="M118" i="1" l="1"/>
  <c r="N118" i="1" s="1"/>
  <c r="L118" i="1" s="1"/>
  <c r="P118" i="1" s="1"/>
  <c r="O119" i="1" l="1"/>
  <c r="M119" i="1"/>
  <c r="N119" i="1" s="1"/>
  <c r="L119" i="1" l="1"/>
  <c r="P119" i="1" s="1"/>
  <c r="O120" i="1" s="1"/>
  <c r="M120" i="1" l="1"/>
  <c r="N120" i="1" s="1"/>
  <c r="L120" i="1" s="1"/>
  <c r="P120" i="1" s="1"/>
  <c r="M121" i="1" s="1"/>
  <c r="N121" i="1" s="1"/>
  <c r="O121" i="1" l="1"/>
  <c r="L121" i="1" s="1"/>
  <c r="P121" i="1" s="1"/>
  <c r="M122" i="1" l="1"/>
  <c r="N122" i="1" s="1"/>
  <c r="O122" i="1"/>
  <c r="L122" i="1" s="1"/>
  <c r="P122" i="1" s="1"/>
  <c r="M123" i="1" l="1"/>
  <c r="N123" i="1" s="1"/>
  <c r="O123" i="1"/>
  <c r="L123" i="1" l="1"/>
  <c r="P123" i="1" s="1"/>
  <c r="O124" i="1" s="1"/>
  <c r="M124" i="1" l="1"/>
  <c r="N124" i="1" s="1"/>
  <c r="L124" i="1" s="1"/>
  <c r="P124" i="1" s="1"/>
  <c r="O125" i="1" s="1"/>
  <c r="M125" i="1" l="1"/>
  <c r="N125" i="1" s="1"/>
  <c r="L125" i="1" s="1"/>
  <c r="P125" i="1" s="1"/>
  <c r="M126" i="1" l="1"/>
  <c r="N126" i="1" s="1"/>
  <c r="O126" i="1"/>
  <c r="L126" i="1" l="1"/>
  <c r="P126" i="1" s="1"/>
  <c r="O127" i="1" s="1"/>
  <c r="M127" i="1" l="1"/>
  <c r="N127" i="1" s="1"/>
  <c r="L127" i="1" s="1"/>
  <c r="P127" i="1" s="1"/>
  <c r="O128" i="1" s="1"/>
  <c r="M128" i="1" l="1"/>
  <c r="N128" i="1" s="1"/>
  <c r="L128" i="1" s="1"/>
  <c r="P128" i="1" s="1"/>
  <c r="M129" i="1" l="1"/>
  <c r="N129" i="1" s="1"/>
  <c r="O129" i="1"/>
  <c r="L129" i="1" s="1"/>
  <c r="P129" i="1" s="1"/>
  <c r="M130" i="1" l="1"/>
  <c r="N130" i="1" s="1"/>
  <c r="O130" i="1"/>
  <c r="L130" i="1" l="1"/>
  <c r="P130" i="1" s="1"/>
  <c r="M131" i="1" s="1"/>
  <c r="N131" i="1" s="1"/>
  <c r="O131" i="1" l="1"/>
  <c r="L131" i="1" s="1"/>
  <c r="P131" i="1" s="1"/>
  <c r="M132" i="1" l="1"/>
  <c r="N132" i="1" s="1"/>
  <c r="O132" i="1"/>
  <c r="L132" i="1" l="1"/>
  <c r="P132" i="1" s="1"/>
  <c r="O133" i="1" s="1"/>
  <c r="M133" i="1" l="1"/>
  <c r="N133" i="1" s="1"/>
  <c r="L133" i="1" s="1"/>
  <c r="P133" i="1" s="1"/>
  <c r="O134" i="1" s="1"/>
  <c r="M134" i="1" l="1"/>
  <c r="N134" i="1" s="1"/>
  <c r="L134" i="1" s="1"/>
  <c r="P134" i="1" s="1"/>
  <c r="M135" i="1" s="1"/>
  <c r="N135" i="1" s="1"/>
  <c r="O135" i="1" l="1"/>
  <c r="L135" i="1" s="1"/>
  <c r="P135" i="1" s="1"/>
  <c r="M136" i="1" s="1"/>
  <c r="N136" i="1" s="1"/>
  <c r="O136" i="1" l="1"/>
  <c r="L136" i="1" s="1"/>
  <c r="P136" i="1" s="1"/>
  <c r="M137" i="1" s="1"/>
  <c r="N137" i="1" s="1"/>
  <c r="O137" i="1" l="1"/>
  <c r="L137" i="1" s="1"/>
  <c r="P137" i="1" s="1"/>
  <c r="O138" i="1" s="1"/>
  <c r="M138" i="1" l="1"/>
  <c r="N138" i="1" s="1"/>
  <c r="L138" i="1" s="1"/>
  <c r="P138" i="1" s="1"/>
  <c r="M139" i="1" s="1"/>
  <c r="N139" i="1" s="1"/>
  <c r="O139" i="1" l="1"/>
  <c r="L139" i="1" s="1"/>
  <c r="P139" i="1" s="1"/>
  <c r="O140" i="1" s="1"/>
  <c r="M140" i="1" l="1"/>
  <c r="N140" i="1" s="1"/>
  <c r="L140" i="1" s="1"/>
  <c r="P140" i="1" s="1"/>
  <c r="O141" i="1" s="1"/>
  <c r="M141" i="1" l="1"/>
  <c r="N141" i="1" s="1"/>
  <c r="L141" i="1" s="1"/>
  <c r="P141" i="1" s="1"/>
  <c r="O142" i="1" s="1"/>
  <c r="M142" i="1" l="1"/>
  <c r="N142" i="1" s="1"/>
  <c r="L142" i="1" s="1"/>
  <c r="P142" i="1" s="1"/>
  <c r="M143" i="1" s="1"/>
  <c r="N143" i="1" s="1"/>
  <c r="O143" i="1" l="1"/>
  <c r="L143" i="1" s="1"/>
  <c r="P143" i="1" s="1"/>
  <c r="O144" i="1" s="1"/>
  <c r="M144" i="1" l="1"/>
  <c r="N144" i="1" s="1"/>
  <c r="L144" i="1" s="1"/>
  <c r="P144" i="1" s="1"/>
  <c r="M145" i="1" s="1"/>
  <c r="N145" i="1" s="1"/>
  <c r="O145" i="1" l="1"/>
  <c r="L145" i="1" s="1"/>
  <c r="P145" i="1" s="1"/>
  <c r="M146" i="1" l="1"/>
  <c r="N146" i="1" s="1"/>
  <c r="O146" i="1"/>
  <c r="L146" i="1" s="1"/>
  <c r="P146" i="1" s="1"/>
  <c r="M147" i="1" l="1"/>
  <c r="N147" i="1" s="1"/>
  <c r="O147" i="1"/>
  <c r="L147" i="1" s="1"/>
  <c r="P147" i="1" s="1"/>
  <c r="O148" i="1" l="1"/>
  <c r="M148" i="1"/>
  <c r="N148" i="1" s="1"/>
  <c r="L148" i="1" l="1"/>
  <c r="P148" i="1" s="1"/>
  <c r="O149" i="1" s="1"/>
  <c r="M149" i="1" l="1"/>
  <c r="N149" i="1" s="1"/>
  <c r="L149" i="1" s="1"/>
  <c r="P149" i="1" s="1"/>
  <c r="O150" i="1" s="1"/>
  <c r="M150" i="1" l="1"/>
  <c r="N150" i="1" s="1"/>
  <c r="L150" i="1" s="1"/>
  <c r="P150" i="1" s="1"/>
  <c r="M151" i="1" l="1"/>
  <c r="N151" i="1" s="1"/>
  <c r="O151" i="1"/>
  <c r="L151" i="1" l="1"/>
  <c r="P151" i="1" s="1"/>
  <c r="O152" i="1" l="1"/>
  <c r="M152" i="1"/>
  <c r="N152" i="1" s="1"/>
  <c r="L152" i="1" l="1"/>
  <c r="P152" i="1" s="1"/>
  <c r="M153" i="1" s="1"/>
  <c r="N153" i="1" s="1"/>
  <c r="O153" i="1" l="1"/>
  <c r="L153" i="1" s="1"/>
  <c r="P153" i="1" s="1"/>
  <c r="O154" i="1" l="1"/>
  <c r="M154" i="1"/>
  <c r="N154" i="1" s="1"/>
  <c r="L154" i="1" l="1"/>
  <c r="P154" i="1" s="1"/>
  <c r="M155" i="1" s="1"/>
  <c r="N155" i="1" s="1"/>
  <c r="O155" i="1" l="1"/>
  <c r="L155" i="1" s="1"/>
  <c r="P155" i="1" s="1"/>
  <c r="O156" i="1" l="1"/>
  <c r="M156" i="1"/>
  <c r="N156" i="1" s="1"/>
  <c r="L156" i="1" l="1"/>
  <c r="P156" i="1" s="1"/>
  <c r="O157" i="1" s="1"/>
  <c r="M157" i="1" l="1"/>
  <c r="N157" i="1" s="1"/>
  <c r="L157" i="1" s="1"/>
  <c r="P157" i="1" s="1"/>
  <c r="O158" i="1" l="1"/>
  <c r="M158" i="1"/>
  <c r="N158" i="1" s="1"/>
  <c r="L158" i="1" l="1"/>
  <c r="P158" i="1" s="1"/>
  <c r="O159" i="1" s="1"/>
  <c r="M159" i="1" l="1"/>
  <c r="N159" i="1" s="1"/>
  <c r="L159" i="1" s="1"/>
  <c r="P159" i="1" s="1"/>
  <c r="O160" i="1" l="1"/>
  <c r="M160" i="1"/>
  <c r="N160" i="1" s="1"/>
  <c r="L160" i="1" l="1"/>
  <c r="P160" i="1" s="1"/>
  <c r="M161" i="1" l="1"/>
  <c r="N161" i="1" s="1"/>
  <c r="O161" i="1"/>
  <c r="L161" i="1" l="1"/>
  <c r="P161" i="1" s="1"/>
  <c r="O162" i="1" l="1"/>
  <c r="M162" i="1"/>
  <c r="N162" i="1" s="1"/>
  <c r="L162" i="1" l="1"/>
  <c r="P162" i="1" s="1"/>
  <c r="M163" i="1" l="1"/>
  <c r="N163" i="1" s="1"/>
  <c r="O163" i="1"/>
  <c r="L163" i="1" l="1"/>
  <c r="P163" i="1" s="1"/>
  <c r="O164" i="1" l="1"/>
  <c r="M164" i="1"/>
  <c r="N164" i="1" s="1"/>
  <c r="L164" i="1" l="1"/>
  <c r="P164" i="1" s="1"/>
  <c r="O165" i="1" s="1"/>
  <c r="M165" i="1" l="1"/>
  <c r="N165" i="1" s="1"/>
  <c r="L165" i="1" s="1"/>
  <c r="P165" i="1" s="1"/>
  <c r="M166" i="1" l="1"/>
  <c r="N166" i="1" s="1"/>
  <c r="O166" i="1"/>
  <c r="L166" i="1" s="1"/>
  <c r="P166" i="1" s="1"/>
  <c r="O167" i="1" s="1"/>
  <c r="M167" i="1" l="1"/>
  <c r="N167" i="1" s="1"/>
  <c r="L167" i="1" s="1"/>
  <c r="P167" i="1" s="1"/>
  <c r="O168" i="1" l="1"/>
  <c r="M168" i="1"/>
  <c r="N168" i="1" s="1"/>
  <c r="L168" i="1" l="1"/>
  <c r="P168" i="1" s="1"/>
  <c r="O169" i="1" s="1"/>
  <c r="M169" i="1" l="1"/>
  <c r="N169" i="1" s="1"/>
  <c r="L169" i="1" s="1"/>
  <c r="P169" i="1" s="1"/>
  <c r="O170" i="1" l="1"/>
  <c r="M170" i="1"/>
  <c r="N170" i="1" s="1"/>
  <c r="L170" i="1" l="1"/>
  <c r="P170" i="1" s="1"/>
  <c r="M171" i="1" s="1"/>
  <c r="N171" i="1" s="1"/>
  <c r="O171" i="1" l="1"/>
  <c r="L171" i="1" s="1"/>
  <c r="P171" i="1" s="1"/>
  <c r="M172" i="1" l="1"/>
  <c r="N172" i="1" s="1"/>
  <c r="O172" i="1"/>
  <c r="L172" i="1" s="1"/>
  <c r="P172" i="1" s="1"/>
  <c r="M173" i="1" l="1"/>
  <c r="N173" i="1" s="1"/>
  <c r="O173" i="1"/>
  <c r="L173" i="1" s="1"/>
  <c r="P173" i="1" s="1"/>
  <c r="M174" i="1" s="1"/>
  <c r="N174" i="1" s="1"/>
  <c r="O174" i="1" l="1"/>
  <c r="L174" i="1" s="1"/>
  <c r="P174" i="1" s="1"/>
  <c r="O175" i="1" s="1"/>
  <c r="M175" i="1" l="1"/>
  <c r="N175" i="1" s="1"/>
  <c r="L175" i="1" s="1"/>
  <c r="P175" i="1" s="1"/>
  <c r="O176" i="1" s="1"/>
  <c r="M176" i="1" l="1"/>
  <c r="N176" i="1" s="1"/>
  <c r="L176" i="1" s="1"/>
  <c r="P176" i="1" s="1"/>
  <c r="O177" i="1" l="1"/>
  <c r="M177" i="1"/>
  <c r="N177" i="1" s="1"/>
  <c r="L177" i="1" l="1"/>
  <c r="P177" i="1" s="1"/>
  <c r="O178" i="1" s="1"/>
  <c r="M178" i="1" l="1"/>
  <c r="N178" i="1" s="1"/>
  <c r="L178" i="1" s="1"/>
  <c r="P178" i="1" s="1"/>
  <c r="M179" i="1" s="1"/>
  <c r="N179" i="1" s="1"/>
  <c r="O179" i="1" l="1"/>
  <c r="L179" i="1" s="1"/>
  <c r="P179" i="1" s="1"/>
  <c r="M180" i="1" l="1"/>
  <c r="N180" i="1" s="1"/>
  <c r="O180" i="1"/>
  <c r="L180" i="1" s="1"/>
  <c r="P180" i="1" s="1"/>
  <c r="M181" i="1" l="1"/>
  <c r="N181" i="1" s="1"/>
  <c r="O181" i="1"/>
  <c r="L181" i="1" l="1"/>
  <c r="P181" i="1" s="1"/>
  <c r="O182" i="1" s="1"/>
  <c r="M182" i="1" l="1"/>
  <c r="N182" i="1" s="1"/>
  <c r="L182" i="1" s="1"/>
  <c r="P182" i="1" s="1"/>
  <c r="M183" i="1" s="1"/>
  <c r="N183" i="1" s="1"/>
  <c r="O183" i="1" l="1"/>
  <c r="L183" i="1" s="1"/>
  <c r="P183" i="1" s="1"/>
  <c r="O184" i="1" l="1"/>
  <c r="M184" i="1"/>
  <c r="N184" i="1" s="1"/>
  <c r="L184" i="1" l="1"/>
  <c r="P184" i="1" s="1"/>
  <c r="O185" i="1" s="1"/>
  <c r="M185" i="1" l="1"/>
  <c r="N185" i="1" s="1"/>
  <c r="L185" i="1" s="1"/>
  <c r="P185" i="1" s="1"/>
  <c r="M186" i="1" s="1"/>
  <c r="N186" i="1" s="1"/>
  <c r="O186" i="1" l="1"/>
  <c r="L186" i="1" s="1"/>
  <c r="P186" i="1" s="1"/>
  <c r="M187" i="1" l="1"/>
  <c r="N187" i="1" s="1"/>
  <c r="O187" i="1"/>
  <c r="L187" i="1" s="1"/>
  <c r="P187" i="1" s="1"/>
  <c r="M188" i="1" l="1"/>
  <c r="N188" i="1" s="1"/>
  <c r="O188" i="1"/>
  <c r="L188" i="1" s="1"/>
  <c r="P188" i="1" s="1"/>
  <c r="M189" i="1" l="1"/>
  <c r="N189" i="1" s="1"/>
  <c r="O189" i="1"/>
  <c r="L189" i="1" s="1"/>
  <c r="P189" i="1" s="1"/>
  <c r="M190" i="1" l="1"/>
  <c r="N190" i="1" s="1"/>
  <c r="O190" i="1"/>
  <c r="L190" i="1" s="1"/>
  <c r="P190" i="1" s="1"/>
  <c r="O191" i="1" l="1"/>
  <c r="M191" i="1"/>
  <c r="N191" i="1" s="1"/>
  <c r="L191" i="1" l="1"/>
  <c r="P191" i="1" s="1"/>
  <c r="O192" i="1" s="1"/>
  <c r="M192" i="1" l="1"/>
  <c r="N192" i="1" s="1"/>
  <c r="L192" i="1" s="1"/>
  <c r="P192" i="1" s="1"/>
  <c r="O193" i="1" s="1"/>
  <c r="M193" i="1" l="1"/>
  <c r="N193" i="1" s="1"/>
  <c r="L193" i="1" s="1"/>
  <c r="P193" i="1" s="1"/>
  <c r="O194" i="1" l="1"/>
  <c r="M194" i="1"/>
  <c r="N194" i="1" s="1"/>
  <c r="L194" i="1" l="1"/>
  <c r="P194" i="1" s="1"/>
  <c r="M195" i="1" l="1"/>
  <c r="N195" i="1" s="1"/>
  <c r="O195" i="1"/>
  <c r="L195" i="1" s="1"/>
  <c r="P195" i="1" s="1"/>
  <c r="M196" i="1" l="1"/>
  <c r="N196" i="1" s="1"/>
  <c r="O196" i="1"/>
  <c r="L196" i="1" l="1"/>
  <c r="P196" i="1" s="1"/>
  <c r="O197" i="1" l="1"/>
  <c r="M197" i="1"/>
  <c r="N197" i="1" s="1"/>
  <c r="L197" i="1" l="1"/>
  <c r="P197" i="1" s="1"/>
  <c r="O198" i="1" s="1"/>
  <c r="M198" i="1" l="1"/>
  <c r="N198" i="1" s="1"/>
  <c r="L198" i="1" s="1"/>
  <c r="P198" i="1" s="1"/>
  <c r="M199" i="1" l="1"/>
  <c r="N199" i="1" s="1"/>
  <c r="O199" i="1"/>
  <c r="L199" i="1" s="1"/>
  <c r="P199" i="1" s="1"/>
  <c r="O200" i="1" l="1"/>
  <c r="M200" i="1"/>
  <c r="N200" i="1" s="1"/>
  <c r="L200" i="1" l="1"/>
  <c r="P200" i="1" s="1"/>
  <c r="M201" i="1" s="1"/>
  <c r="N201" i="1" s="1"/>
  <c r="O201" i="1" l="1"/>
  <c r="L201" i="1" s="1"/>
  <c r="P201" i="1" s="1"/>
  <c r="O202" i="1" l="1"/>
  <c r="M202" i="1"/>
  <c r="N202" i="1" s="1"/>
  <c r="L202" i="1" l="1"/>
  <c r="P202" i="1" s="1"/>
  <c r="M203" i="1" l="1"/>
  <c r="N203" i="1" s="1"/>
  <c r="O203" i="1"/>
  <c r="L203" i="1" l="1"/>
  <c r="P203" i="1" s="1"/>
  <c r="M204" i="1" l="1"/>
  <c r="N204" i="1" s="1"/>
  <c r="O204" i="1"/>
  <c r="L204" i="1" s="1"/>
  <c r="P204" i="1" s="1"/>
  <c r="M205" i="1" l="1"/>
  <c r="N205" i="1" s="1"/>
  <c r="O205" i="1"/>
  <c r="L205" i="1" s="1"/>
  <c r="P205" i="1" s="1"/>
  <c r="M206" i="1" l="1"/>
  <c r="N206" i="1" s="1"/>
  <c r="O206" i="1"/>
  <c r="L206" i="1" s="1"/>
  <c r="P206" i="1" s="1"/>
  <c r="M207" i="1" l="1"/>
  <c r="N207" i="1" s="1"/>
  <c r="O207" i="1"/>
  <c r="L207" i="1" s="1"/>
  <c r="P207" i="1" s="1"/>
  <c r="O208" i="1" l="1"/>
  <c r="M208" i="1"/>
  <c r="N208" i="1" s="1"/>
  <c r="L208" i="1" l="1"/>
  <c r="P208" i="1" s="1"/>
  <c r="O209" i="1" l="1"/>
  <c r="M209" i="1"/>
  <c r="N209" i="1" s="1"/>
  <c r="L209" i="1" l="1"/>
  <c r="P209" i="1" s="1"/>
  <c r="O210" i="1" s="1"/>
  <c r="M210" i="1" l="1"/>
  <c r="N210" i="1" s="1"/>
  <c r="L210" i="1" s="1"/>
  <c r="P210" i="1" s="1"/>
  <c r="M211" i="1" l="1"/>
  <c r="N211" i="1" s="1"/>
  <c r="O211" i="1"/>
  <c r="L211" i="1" s="1"/>
  <c r="P211" i="1" s="1"/>
  <c r="M212" i="1" l="1"/>
  <c r="N212" i="1" s="1"/>
  <c r="O212" i="1"/>
  <c r="L212" i="1" s="1"/>
  <c r="P212" i="1" s="1"/>
  <c r="O213" i="1" l="1"/>
  <c r="M213" i="1"/>
  <c r="N213" i="1" s="1"/>
  <c r="L213" i="1" l="1"/>
  <c r="P213" i="1" s="1"/>
  <c r="M214" i="1" l="1"/>
  <c r="N214" i="1" s="1"/>
  <c r="O214" i="1"/>
  <c r="L214" i="1" l="1"/>
  <c r="P214" i="1" s="1"/>
  <c r="O215" i="1" l="1"/>
  <c r="M215" i="1"/>
  <c r="N215" i="1" s="1"/>
  <c r="L215" i="1" l="1"/>
  <c r="P215" i="1" s="1"/>
  <c r="O216" i="1" s="1"/>
  <c r="M216" i="1" l="1"/>
  <c r="N216" i="1" s="1"/>
  <c r="L216" i="1" s="1"/>
  <c r="P216" i="1" s="1"/>
  <c r="O217" i="1" l="1"/>
  <c r="M217" i="1"/>
  <c r="N217" i="1" s="1"/>
  <c r="L217" i="1" l="1"/>
  <c r="P217" i="1" s="1"/>
  <c r="M218" i="1" s="1"/>
  <c r="N218" i="1" s="1"/>
  <c r="O218" i="1" l="1"/>
  <c r="L218" i="1" s="1"/>
  <c r="P218" i="1" s="1"/>
  <c r="M219" i="1" s="1"/>
  <c r="N219" i="1" s="1"/>
  <c r="O219" i="1" l="1"/>
  <c r="L219" i="1" s="1"/>
  <c r="P219" i="1" s="1"/>
  <c r="M220" i="1" l="1"/>
  <c r="N220" i="1" s="1"/>
  <c r="O220" i="1"/>
  <c r="L220" i="1" l="1"/>
  <c r="P220" i="1" s="1"/>
  <c r="M221" i="1" s="1"/>
  <c r="N221" i="1" s="1"/>
  <c r="O221" i="1" l="1"/>
  <c r="L221" i="1" s="1"/>
  <c r="P221" i="1" s="1"/>
  <c r="M222" i="1" s="1"/>
  <c r="N222" i="1" s="1"/>
  <c r="O222" i="1" l="1"/>
  <c r="L222" i="1" s="1"/>
  <c r="P222" i="1" s="1"/>
  <c r="M223" i="1" s="1"/>
  <c r="N223" i="1" s="1"/>
  <c r="O223" i="1" l="1"/>
  <c r="L223" i="1" s="1"/>
  <c r="P223" i="1" s="1"/>
  <c r="O224" i="1" s="1"/>
  <c r="M224" i="1" l="1"/>
  <c r="N224" i="1" s="1"/>
  <c r="L224" i="1" s="1"/>
  <c r="P224" i="1" s="1"/>
  <c r="O225" i="1" l="1"/>
  <c r="M225" i="1"/>
  <c r="N225" i="1" s="1"/>
  <c r="L225" i="1" l="1"/>
  <c r="P225" i="1" s="1"/>
  <c r="O226" i="1" s="1"/>
  <c r="M226" i="1" l="1"/>
  <c r="N226" i="1" s="1"/>
  <c r="L226" i="1" s="1"/>
  <c r="P226" i="1" s="1"/>
  <c r="M227" i="1" s="1"/>
  <c r="N227" i="1" s="1"/>
  <c r="O227" i="1" l="1"/>
  <c r="L227" i="1" s="1"/>
  <c r="P227" i="1" s="1"/>
  <c r="M228" i="1" s="1"/>
  <c r="N228" i="1" s="1"/>
  <c r="O228" i="1" l="1"/>
  <c r="L228" i="1" s="1"/>
  <c r="P228" i="1" s="1"/>
  <c r="M229" i="1" s="1"/>
  <c r="N229" i="1" s="1"/>
  <c r="O229" i="1" l="1"/>
  <c r="L229" i="1" s="1"/>
  <c r="P229" i="1" s="1"/>
  <c r="O230" i="1" s="1"/>
  <c r="M230" i="1" l="1"/>
  <c r="N230" i="1" s="1"/>
  <c r="L230" i="1" s="1"/>
  <c r="P230" i="1" s="1"/>
  <c r="M231" i="1" l="1"/>
  <c r="N231" i="1" s="1"/>
  <c r="O231" i="1"/>
  <c r="L231" i="1" l="1"/>
  <c r="P231" i="1" s="1"/>
  <c r="O232" i="1" l="1"/>
  <c r="M232" i="1"/>
  <c r="N232" i="1" s="1"/>
  <c r="L232" i="1" l="1"/>
  <c r="P232" i="1" s="1"/>
  <c r="O233" i="1" l="1"/>
  <c r="M233" i="1"/>
  <c r="N233" i="1" s="1"/>
  <c r="L233" i="1" l="1"/>
  <c r="P233" i="1" s="1"/>
  <c r="O234" i="1" l="1"/>
  <c r="M234" i="1"/>
  <c r="N234" i="1" s="1"/>
  <c r="L234" i="1" l="1"/>
  <c r="P234" i="1" s="1"/>
  <c r="M235" i="1" l="1"/>
  <c r="N235" i="1" s="1"/>
  <c r="O235" i="1"/>
  <c r="L235" i="1" s="1"/>
  <c r="P235" i="1" s="1"/>
  <c r="M236" i="1" l="1"/>
  <c r="N236" i="1" s="1"/>
  <c r="O236" i="1"/>
  <c r="L236" i="1" l="1"/>
  <c r="P236" i="1" s="1"/>
  <c r="M237" i="1" l="1"/>
  <c r="N237" i="1" s="1"/>
  <c r="O237" i="1"/>
  <c r="L237" i="1" s="1"/>
  <c r="P237" i="1" s="1"/>
  <c r="M238" i="1" l="1"/>
  <c r="N238" i="1" s="1"/>
  <c r="O238" i="1"/>
  <c r="L238" i="1" s="1"/>
  <c r="P238" i="1" s="1"/>
  <c r="M239" i="1" l="1"/>
  <c r="N239" i="1" s="1"/>
  <c r="O239" i="1"/>
  <c r="L239" i="1" s="1"/>
  <c r="P239" i="1" s="1"/>
  <c r="O240" i="1" l="1"/>
  <c r="M240" i="1"/>
  <c r="N240" i="1" s="1"/>
  <c r="L240" i="1" l="1"/>
  <c r="P240" i="1" s="1"/>
  <c r="O241" i="1" l="1"/>
  <c r="M241" i="1"/>
  <c r="N241" i="1" s="1"/>
  <c r="L241" i="1" l="1"/>
  <c r="P241" i="1" s="1"/>
  <c r="O242" i="1" s="1"/>
  <c r="M242" i="1" l="1"/>
  <c r="N242" i="1" s="1"/>
  <c r="L242" i="1"/>
  <c r="P242" i="1" s="1"/>
  <c r="M243" i="1" l="1"/>
  <c r="N243" i="1" s="1"/>
  <c r="O243" i="1"/>
  <c r="L243" i="1" l="1"/>
  <c r="P243" i="1" s="1"/>
  <c r="M244" i="1" l="1"/>
  <c r="N244" i="1" s="1"/>
  <c r="O244" i="1"/>
  <c r="L244" i="1" l="1"/>
  <c r="P244" i="1" s="1"/>
  <c r="O245" i="1" s="1"/>
  <c r="M245" i="1" l="1"/>
  <c r="N245" i="1" s="1"/>
  <c r="L245" i="1" s="1"/>
  <c r="P245" i="1" s="1"/>
  <c r="M246" i="1" s="1"/>
  <c r="N246" i="1" s="1"/>
  <c r="O246" i="1" l="1"/>
  <c r="L246" i="1" s="1"/>
  <c r="P246" i="1" s="1"/>
  <c r="O247" i="1" l="1"/>
  <c r="M247" i="1"/>
  <c r="N247" i="1" s="1"/>
  <c r="L247" i="1" l="1"/>
  <c r="P247" i="1" s="1"/>
  <c r="O248" i="1" s="1"/>
  <c r="M248" i="1" l="1"/>
  <c r="N248" i="1" s="1"/>
  <c r="L248" i="1"/>
  <c r="P248" i="1" s="1"/>
  <c r="M249" i="1" l="1"/>
  <c r="N249" i="1" s="1"/>
  <c r="O249" i="1"/>
  <c r="L249" i="1" l="1"/>
  <c r="P249" i="1" s="1"/>
  <c r="O250" i="1" s="1"/>
  <c r="M250" i="1" l="1"/>
  <c r="N250" i="1" s="1"/>
  <c r="L250" i="1"/>
  <c r="P250" i="1" s="1"/>
  <c r="M251" i="1" s="1"/>
  <c r="N251" i="1" s="1"/>
  <c r="O251" i="1" l="1"/>
  <c r="L251" i="1" s="1"/>
  <c r="P251" i="1" s="1"/>
  <c r="M252" i="1" l="1"/>
  <c r="N252" i="1" s="1"/>
  <c r="O252" i="1"/>
  <c r="L252" i="1" l="1"/>
  <c r="P252" i="1" s="1"/>
  <c r="M253" i="1" s="1"/>
  <c r="N253" i="1" s="1"/>
  <c r="O253" i="1" l="1"/>
  <c r="L253" i="1" s="1"/>
  <c r="P253" i="1" s="1"/>
  <c r="O254" i="1" s="1"/>
  <c r="M254" i="1" l="1"/>
  <c r="N254" i="1" s="1"/>
  <c r="L254" i="1" s="1"/>
  <c r="P254" i="1" s="1"/>
  <c r="O255" i="1" s="1"/>
  <c r="M255" i="1" l="1"/>
  <c r="N255" i="1" s="1"/>
  <c r="L255" i="1"/>
  <c r="P255" i="1" s="1"/>
  <c r="O256" i="1" s="1"/>
  <c r="M256" i="1" l="1"/>
  <c r="N256" i="1" s="1"/>
  <c r="L256" i="1" s="1"/>
  <c r="P256" i="1" s="1"/>
  <c r="M257" i="1" s="1"/>
  <c r="N257" i="1" s="1"/>
  <c r="O257" i="1" l="1"/>
  <c r="L257" i="1" s="1"/>
  <c r="P257" i="1" s="1"/>
  <c r="M258" i="1" l="1"/>
  <c r="N258" i="1" s="1"/>
  <c r="O258" i="1"/>
  <c r="L258" i="1" s="1"/>
  <c r="P258" i="1" s="1"/>
  <c r="M259" i="1" l="1"/>
  <c r="N259" i="1" s="1"/>
  <c r="O259" i="1"/>
  <c r="L259" i="1" l="1"/>
  <c r="P259" i="1" s="1"/>
  <c r="O260" i="1" s="1"/>
  <c r="M260" i="1" l="1"/>
  <c r="N260" i="1" s="1"/>
  <c r="L260" i="1" s="1"/>
  <c r="P260" i="1" s="1"/>
  <c r="O261" i="1" s="1"/>
  <c r="M261" i="1" l="1"/>
  <c r="N261" i="1" s="1"/>
  <c r="L261" i="1" s="1"/>
  <c r="P261" i="1" s="1"/>
  <c r="O262" i="1" l="1"/>
  <c r="M262" i="1"/>
  <c r="N262" i="1" s="1"/>
  <c r="L262" i="1" l="1"/>
  <c r="P262" i="1" s="1"/>
  <c r="O263" i="1" l="1"/>
  <c r="M263" i="1"/>
  <c r="N263" i="1" s="1"/>
  <c r="L263" i="1" l="1"/>
  <c r="P263" i="1" s="1"/>
  <c r="O264" i="1" l="1"/>
  <c r="M264" i="1"/>
  <c r="N264" i="1" s="1"/>
  <c r="L264" i="1" l="1"/>
  <c r="P264" i="1" s="1"/>
  <c r="M265" i="1" l="1"/>
  <c r="N265" i="1" s="1"/>
  <c r="O265" i="1"/>
  <c r="L265" i="1" s="1"/>
  <c r="P265" i="1" s="1"/>
  <c r="M266" i="1" l="1"/>
  <c r="N266" i="1" s="1"/>
  <c r="O266" i="1"/>
  <c r="L266" i="1" l="1"/>
  <c r="P266" i="1" s="1"/>
  <c r="M267" i="1" s="1"/>
  <c r="N267" i="1" s="1"/>
  <c r="O267" i="1" l="1"/>
  <c r="L267" i="1" s="1"/>
  <c r="P267" i="1" s="1"/>
  <c r="O268" i="1" s="1"/>
  <c r="M268" i="1" l="1"/>
  <c r="N268" i="1" s="1"/>
  <c r="L268" i="1" s="1"/>
  <c r="P268" i="1" s="1"/>
  <c r="M269" i="1" s="1"/>
  <c r="N269" i="1" s="1"/>
  <c r="O269" i="1" l="1"/>
  <c r="L269" i="1" s="1"/>
  <c r="P269" i="1" s="1"/>
  <c r="O270" i="1" l="1"/>
  <c r="M270" i="1"/>
  <c r="N270" i="1" s="1"/>
  <c r="L270" i="1" l="1"/>
  <c r="P270" i="1" s="1"/>
  <c r="M271" i="1" s="1"/>
  <c r="N271" i="1" s="1"/>
  <c r="O271" i="1" l="1"/>
  <c r="L271" i="1" s="1"/>
  <c r="P271" i="1" s="1"/>
  <c r="O272" i="1" s="1"/>
  <c r="M272" i="1" l="1"/>
  <c r="N272" i="1" s="1"/>
  <c r="L272" i="1" s="1"/>
  <c r="P272" i="1" s="1"/>
  <c r="M273" i="1" s="1"/>
  <c r="N273" i="1" s="1"/>
  <c r="O273" i="1" l="1"/>
  <c r="L273" i="1" s="1"/>
  <c r="P273" i="1" s="1"/>
  <c r="M274" i="1" l="1"/>
  <c r="N274" i="1" s="1"/>
  <c r="O274" i="1"/>
  <c r="L274" i="1" s="1"/>
  <c r="P274" i="1" s="1"/>
  <c r="M275" i="1" l="1"/>
  <c r="N275" i="1" s="1"/>
  <c r="O275" i="1"/>
  <c r="L275" i="1" l="1"/>
  <c r="P275" i="1" s="1"/>
  <c r="O276" i="1" s="1"/>
  <c r="M276" i="1" l="1"/>
  <c r="N276" i="1" s="1"/>
  <c r="L276" i="1" s="1"/>
  <c r="P276" i="1" s="1"/>
  <c r="O277" i="1" s="1"/>
  <c r="M277" i="1" l="1"/>
  <c r="N277" i="1" s="1"/>
  <c r="L277" i="1" s="1"/>
  <c r="P277" i="1" s="1"/>
  <c r="O278" i="1" s="1"/>
  <c r="M278" i="1" l="1"/>
  <c r="N278" i="1" s="1"/>
  <c r="L278" i="1" s="1"/>
  <c r="P278" i="1" s="1"/>
  <c r="O279" i="1" l="1"/>
  <c r="M279" i="1"/>
  <c r="N279" i="1" s="1"/>
  <c r="L279" i="1" l="1"/>
  <c r="P279" i="1" s="1"/>
  <c r="O280" i="1" s="1"/>
  <c r="M280" i="1" l="1"/>
  <c r="N280" i="1" s="1"/>
  <c r="L280" i="1" s="1"/>
  <c r="P280" i="1" s="1"/>
  <c r="M281" i="1" l="1"/>
  <c r="N281" i="1" s="1"/>
  <c r="O281" i="1"/>
  <c r="L281" i="1" l="1"/>
  <c r="P281" i="1" s="1"/>
  <c r="M282" i="1" s="1"/>
  <c r="N282" i="1" s="1"/>
  <c r="O282" i="1"/>
  <c r="L282" i="1" s="1"/>
  <c r="P282" i="1" s="1"/>
  <c r="M283" i="1" l="1"/>
  <c r="N283" i="1" s="1"/>
  <c r="O283" i="1"/>
  <c r="L283" i="1" s="1"/>
  <c r="P283" i="1" s="1"/>
  <c r="O284" i="1" l="1"/>
  <c r="M284" i="1"/>
  <c r="N284" i="1" s="1"/>
  <c r="L284" i="1" l="1"/>
  <c r="P284" i="1" s="1"/>
  <c r="M285" i="1" s="1"/>
  <c r="N285" i="1" s="1"/>
  <c r="O285" i="1" l="1"/>
  <c r="L285" i="1" s="1"/>
  <c r="P285" i="1" s="1"/>
  <c r="O286" i="1" l="1"/>
  <c r="M286" i="1"/>
  <c r="N286" i="1" s="1"/>
  <c r="L286" i="1" l="1"/>
  <c r="P286" i="1" s="1"/>
  <c r="O287" i="1" s="1"/>
  <c r="M287" i="1" l="1"/>
  <c r="N287" i="1" s="1"/>
  <c r="L287" i="1" s="1"/>
  <c r="P287" i="1" s="1"/>
  <c r="O288" i="1" s="1"/>
  <c r="M288" i="1" l="1"/>
  <c r="N288" i="1" s="1"/>
  <c r="L288" i="1" s="1"/>
  <c r="P288" i="1" s="1"/>
  <c r="M289" i="1" s="1"/>
  <c r="N289" i="1" s="1"/>
  <c r="O289" i="1" l="1"/>
  <c r="L289" i="1" s="1"/>
  <c r="P289" i="1" s="1"/>
  <c r="M290" i="1" l="1"/>
  <c r="N290" i="1" s="1"/>
  <c r="O290" i="1"/>
  <c r="L290" i="1" s="1"/>
  <c r="P290" i="1" s="1"/>
  <c r="M291" i="1" l="1"/>
  <c r="N291" i="1" s="1"/>
  <c r="O291" i="1"/>
  <c r="L291" i="1" l="1"/>
  <c r="P291" i="1" s="1"/>
  <c r="O292" i="1" s="1"/>
  <c r="M292" i="1" l="1"/>
  <c r="N292" i="1" s="1"/>
  <c r="L292" i="1" s="1"/>
  <c r="P292" i="1" s="1"/>
  <c r="O293" i="1" s="1"/>
  <c r="M293" i="1" l="1"/>
  <c r="N293" i="1" s="1"/>
  <c r="L293" i="1"/>
  <c r="P293" i="1" s="1"/>
  <c r="O294" i="1" l="1"/>
  <c r="M294" i="1"/>
  <c r="N294" i="1" s="1"/>
  <c r="L294" i="1" l="1"/>
  <c r="P294" i="1" s="1"/>
  <c r="O295" i="1" l="1"/>
  <c r="M295" i="1"/>
  <c r="N295" i="1" s="1"/>
  <c r="L295" i="1" l="1"/>
  <c r="P295" i="1" s="1"/>
  <c r="O296" i="1" s="1"/>
  <c r="M296" i="1" l="1"/>
  <c r="N296" i="1" s="1"/>
  <c r="L296" i="1" s="1"/>
  <c r="P296" i="1" s="1"/>
  <c r="M297" i="1" l="1"/>
  <c r="N297" i="1" s="1"/>
  <c r="O297" i="1"/>
  <c r="L297" i="1" s="1"/>
  <c r="P297" i="1" s="1"/>
  <c r="M298" i="1" s="1"/>
  <c r="N298" i="1" s="1"/>
  <c r="O298" i="1" l="1"/>
  <c r="L298" i="1" s="1"/>
  <c r="P298" i="1" s="1"/>
  <c r="M299" i="1" s="1"/>
  <c r="N299" i="1" s="1"/>
  <c r="O299" i="1" l="1"/>
  <c r="L299" i="1" s="1"/>
  <c r="P299" i="1" s="1"/>
  <c r="O300" i="1" l="1"/>
  <c r="M300" i="1"/>
  <c r="N300" i="1" s="1"/>
  <c r="L300" i="1" l="1"/>
  <c r="P300" i="1" s="1"/>
  <c r="M301" i="1" s="1"/>
  <c r="N301" i="1" s="1"/>
  <c r="O301" i="1" l="1"/>
  <c r="L301" i="1" s="1"/>
  <c r="P301" i="1" s="1"/>
  <c r="O302" i="1" s="1"/>
  <c r="M302" i="1" l="1"/>
  <c r="N302" i="1" s="1"/>
  <c r="L302" i="1" s="1"/>
  <c r="P302" i="1" s="1"/>
  <c r="O303" i="1" s="1"/>
  <c r="M303" i="1" l="1"/>
  <c r="N303" i="1" s="1"/>
  <c r="L303" i="1" s="1"/>
  <c r="P303" i="1" s="1"/>
  <c r="O304" i="1" l="1"/>
  <c r="M304" i="1"/>
  <c r="N304" i="1" s="1"/>
  <c r="L304" i="1" l="1"/>
  <c r="P304" i="1" s="1"/>
  <c r="O305" i="1" l="1"/>
  <c r="M305" i="1"/>
  <c r="N305" i="1" s="1"/>
  <c r="L305" i="1" l="1"/>
  <c r="P305" i="1" s="1"/>
  <c r="O306" i="1" s="1"/>
  <c r="M306" i="1" l="1"/>
  <c r="N306" i="1" s="1"/>
  <c r="L306" i="1" s="1"/>
  <c r="P306" i="1" s="1"/>
  <c r="M307" i="1" l="1"/>
  <c r="N307" i="1" s="1"/>
  <c r="O307" i="1"/>
  <c r="L307" i="1" l="1"/>
  <c r="P307" i="1" s="1"/>
  <c r="M308" i="1" s="1"/>
  <c r="N308" i="1" s="1"/>
  <c r="O308" i="1" l="1"/>
  <c r="L308" i="1" s="1"/>
  <c r="P308" i="1" s="1"/>
  <c r="O309" i="1" s="1"/>
  <c r="M309" i="1" l="1"/>
  <c r="N309" i="1" s="1"/>
  <c r="L309" i="1" s="1"/>
  <c r="P309" i="1" s="1"/>
  <c r="M310" i="1" s="1"/>
  <c r="N310" i="1" s="1"/>
  <c r="O310" i="1" l="1"/>
  <c r="L310" i="1" s="1"/>
  <c r="P310" i="1" s="1"/>
  <c r="O311" i="1" s="1"/>
  <c r="M311" i="1" l="1"/>
  <c r="N311" i="1" s="1"/>
  <c r="L311" i="1" s="1"/>
  <c r="P311" i="1" s="1"/>
  <c r="O312" i="1" s="1"/>
  <c r="M312" i="1" l="1"/>
  <c r="N312" i="1" s="1"/>
  <c r="L312" i="1" s="1"/>
  <c r="P312" i="1" s="1"/>
  <c r="O313" i="1" l="1"/>
  <c r="M313" i="1"/>
  <c r="N313" i="1" s="1"/>
  <c r="L313" i="1" l="1"/>
  <c r="P313" i="1" s="1"/>
  <c r="O314" i="1" l="1"/>
  <c r="M314" i="1"/>
  <c r="N314" i="1" s="1"/>
  <c r="L314" i="1" l="1"/>
  <c r="P314" i="1" s="1"/>
  <c r="O315" i="1" l="1"/>
  <c r="M315" i="1"/>
  <c r="N315" i="1" s="1"/>
  <c r="L315" i="1" l="1"/>
  <c r="P315" i="1" s="1"/>
  <c r="O316" i="1" s="1"/>
  <c r="M316" i="1" l="1"/>
  <c r="N316" i="1" s="1"/>
  <c r="L316" i="1" s="1"/>
  <c r="P316" i="1" s="1"/>
  <c r="M317" i="1" l="1"/>
  <c r="N317" i="1" s="1"/>
  <c r="O317" i="1"/>
  <c r="L317" i="1" s="1"/>
  <c r="P317" i="1" s="1"/>
  <c r="O318" i="1" l="1"/>
  <c r="M318" i="1"/>
  <c r="N318" i="1" s="1"/>
  <c r="L318" i="1" l="1"/>
  <c r="P318" i="1" s="1"/>
  <c r="O319" i="1" s="1"/>
  <c r="M319" i="1" l="1"/>
  <c r="N319" i="1" s="1"/>
  <c r="L319" i="1" s="1"/>
  <c r="P319" i="1" s="1"/>
  <c r="M320" i="1" l="1"/>
  <c r="N320" i="1" s="1"/>
  <c r="O320" i="1"/>
  <c r="L320" i="1" l="1"/>
  <c r="P320" i="1" s="1"/>
  <c r="M321" i="1" s="1"/>
  <c r="N321" i="1" s="1"/>
  <c r="O321" i="1" l="1"/>
  <c r="L321" i="1" s="1"/>
  <c r="P321" i="1" s="1"/>
  <c r="M322" i="1" s="1"/>
  <c r="N322" i="1" s="1"/>
  <c r="O322" i="1" l="1"/>
  <c r="L322" i="1" s="1"/>
  <c r="P322" i="1" s="1"/>
  <c r="O323" i="1" s="1"/>
  <c r="M323" i="1" l="1"/>
  <c r="N323" i="1" s="1"/>
  <c r="L323" i="1" s="1"/>
  <c r="P323" i="1" s="1"/>
  <c r="O324" i="1" s="1"/>
  <c r="M324" i="1" l="1"/>
  <c r="N324" i="1" s="1"/>
  <c r="L324" i="1" s="1"/>
  <c r="P324" i="1" s="1"/>
  <c r="O325" i="1" l="1"/>
  <c r="M325" i="1"/>
  <c r="N325" i="1" s="1"/>
  <c r="L325" i="1" l="1"/>
  <c r="P325" i="1" s="1"/>
  <c r="O326" i="1" s="1"/>
  <c r="M326" i="1" l="1"/>
  <c r="N326" i="1" s="1"/>
  <c r="L326" i="1" s="1"/>
  <c r="P326" i="1" s="1"/>
  <c r="O327" i="1" l="1"/>
  <c r="M327" i="1"/>
  <c r="N327" i="1" s="1"/>
  <c r="L327" i="1" l="1"/>
  <c r="P327" i="1" s="1"/>
  <c r="M328" i="1" s="1"/>
  <c r="N328" i="1" s="1"/>
  <c r="O328" i="1" l="1"/>
  <c r="L328" i="1" s="1"/>
  <c r="P328" i="1" s="1"/>
  <c r="M329" i="1" l="1"/>
  <c r="N329" i="1" s="1"/>
  <c r="O329" i="1"/>
  <c r="L329" i="1" s="1"/>
  <c r="P329" i="1" s="1"/>
  <c r="M330" i="1" l="1"/>
  <c r="N330" i="1" s="1"/>
  <c r="O330" i="1"/>
  <c r="L330" i="1" l="1"/>
  <c r="P330" i="1" s="1"/>
  <c r="M331" i="1" s="1"/>
  <c r="N331" i="1" s="1"/>
  <c r="O331" i="1" l="1"/>
  <c r="L331" i="1" s="1"/>
  <c r="P331" i="1" s="1"/>
  <c r="O332" i="1" l="1"/>
  <c r="M332" i="1"/>
  <c r="N332" i="1" s="1"/>
  <c r="L332" i="1" l="1"/>
  <c r="P332" i="1" s="1"/>
  <c r="O333" i="1" s="1"/>
  <c r="M333" i="1" l="1"/>
  <c r="N333" i="1" s="1"/>
  <c r="L333" i="1"/>
  <c r="P333" i="1" s="1"/>
  <c r="O334" i="1" l="1"/>
  <c r="M334" i="1"/>
  <c r="N334" i="1" s="1"/>
  <c r="L334" i="1" l="1"/>
  <c r="P334" i="1" s="1"/>
  <c r="O335" i="1" s="1"/>
  <c r="M335" i="1" l="1"/>
  <c r="N335" i="1" s="1"/>
  <c r="L335" i="1" s="1"/>
  <c r="P335" i="1" s="1"/>
  <c r="M336" i="1" l="1"/>
  <c r="N336" i="1" s="1"/>
  <c r="O336" i="1"/>
  <c r="L336" i="1" s="1"/>
  <c r="P336" i="1" s="1"/>
  <c r="M337" i="1" l="1"/>
  <c r="N337" i="1" s="1"/>
  <c r="O337" i="1"/>
  <c r="L337" i="1" l="1"/>
  <c r="P337" i="1" s="1"/>
  <c r="M338" i="1" l="1"/>
  <c r="N338" i="1" s="1"/>
  <c r="O338" i="1"/>
  <c r="L338" i="1" l="1"/>
  <c r="P338" i="1" s="1"/>
  <c r="O339" i="1" s="1"/>
  <c r="M339" i="1" l="1"/>
  <c r="N339" i="1" s="1"/>
  <c r="L339" i="1" s="1"/>
  <c r="P339" i="1" s="1"/>
  <c r="O340" i="1" s="1"/>
  <c r="M340" i="1" l="1"/>
  <c r="N340" i="1" s="1"/>
  <c r="L340" i="1" s="1"/>
  <c r="P340" i="1" s="1"/>
  <c r="O341" i="1" s="1"/>
  <c r="M341" i="1" l="1"/>
  <c r="N341" i="1" s="1"/>
  <c r="L341" i="1" s="1"/>
  <c r="P341" i="1" s="1"/>
  <c r="O342" i="1" s="1"/>
  <c r="M342" i="1" l="1"/>
  <c r="N342" i="1" s="1"/>
  <c r="L342" i="1" s="1"/>
  <c r="P342" i="1" s="1"/>
  <c r="O343" i="1" s="1"/>
  <c r="M343" i="1" l="1"/>
  <c r="N343" i="1" s="1"/>
  <c r="L343" i="1" s="1"/>
  <c r="P343" i="1" s="1"/>
  <c r="M344" i="1" l="1"/>
  <c r="N344" i="1" s="1"/>
  <c r="O344" i="1"/>
  <c r="L344" i="1" l="1"/>
  <c r="P344" i="1" s="1"/>
  <c r="M345" i="1" l="1"/>
  <c r="N345" i="1" s="1"/>
  <c r="O345" i="1"/>
  <c r="L345" i="1" l="1"/>
  <c r="P345" i="1" s="1"/>
  <c r="M346" i="1" s="1"/>
  <c r="N346" i="1" s="1"/>
  <c r="O346" i="1" l="1"/>
  <c r="L346" i="1" s="1"/>
  <c r="P346" i="1" s="1"/>
  <c r="O347" i="1" s="1"/>
  <c r="M347" i="1" l="1"/>
  <c r="N347" i="1" s="1"/>
  <c r="L347" i="1" s="1"/>
  <c r="P347" i="1" s="1"/>
  <c r="O348" i="1" s="1"/>
  <c r="M348" i="1" l="1"/>
  <c r="N348" i="1" s="1"/>
  <c r="L348" i="1" s="1"/>
  <c r="P348" i="1" s="1"/>
  <c r="O349" i="1" s="1"/>
  <c r="M349" i="1" l="1"/>
  <c r="N349" i="1" s="1"/>
  <c r="L349" i="1" s="1"/>
  <c r="P349" i="1" s="1"/>
  <c r="O350" i="1" s="1"/>
  <c r="M350" i="1" l="1"/>
  <c r="N350" i="1" s="1"/>
  <c r="L350" i="1" s="1"/>
  <c r="P350" i="1" s="1"/>
  <c r="O351" i="1" s="1"/>
  <c r="M351" i="1" l="1"/>
  <c r="N351" i="1" s="1"/>
  <c r="L351" i="1" s="1"/>
  <c r="P351" i="1" s="1"/>
  <c r="M352" i="1" l="1"/>
  <c r="N352" i="1" s="1"/>
  <c r="O352" i="1"/>
  <c r="L352" i="1" l="1"/>
  <c r="P352" i="1" s="1"/>
  <c r="M353" i="1" l="1"/>
  <c r="N353" i="1" s="1"/>
  <c r="O353" i="1"/>
  <c r="L353" i="1" s="1"/>
  <c r="P353" i="1" s="1"/>
  <c r="M354" i="1" l="1"/>
  <c r="N354" i="1" s="1"/>
  <c r="O354" i="1"/>
  <c r="L354" i="1" l="1"/>
  <c r="P354" i="1" s="1"/>
  <c r="M355" i="1" s="1"/>
  <c r="N355" i="1" s="1"/>
  <c r="O355" i="1"/>
  <c r="L355" i="1" l="1"/>
  <c r="P355" i="1" s="1"/>
  <c r="O356" i="1" s="1"/>
  <c r="M356" i="1" l="1"/>
  <c r="N356" i="1" s="1"/>
  <c r="L356" i="1"/>
  <c r="P356" i="1" s="1"/>
  <c r="O357" i="1" s="1"/>
  <c r="M357" i="1" l="1"/>
  <c r="N357" i="1" s="1"/>
  <c r="L357" i="1" s="1"/>
  <c r="P357" i="1" s="1"/>
  <c r="O358" i="1" l="1"/>
  <c r="M358" i="1"/>
  <c r="N358" i="1" s="1"/>
  <c r="L358" i="1" l="1"/>
  <c r="P358" i="1" s="1"/>
  <c r="M359" i="1" s="1"/>
  <c r="N359" i="1" s="1"/>
  <c r="O359" i="1" l="1"/>
  <c r="L359" i="1" s="1"/>
  <c r="P359" i="1" s="1"/>
  <c r="M360" i="1" s="1"/>
  <c r="N360" i="1" s="1"/>
  <c r="O360" i="1" l="1"/>
  <c r="L360" i="1" s="1"/>
  <c r="P360" i="1" s="1"/>
  <c r="M361" i="1" s="1"/>
  <c r="N361" i="1" s="1"/>
  <c r="O361" i="1" l="1"/>
  <c r="L361" i="1" s="1"/>
  <c r="P361" i="1" s="1"/>
  <c r="M362" i="1" s="1"/>
  <c r="N362" i="1" s="1"/>
  <c r="O362" i="1" l="1"/>
  <c r="L362" i="1" s="1"/>
  <c r="P362" i="1" s="1"/>
  <c r="O363" i="1" s="1"/>
  <c r="M363" i="1" l="1"/>
  <c r="N363" i="1" s="1"/>
  <c r="L363" i="1" s="1"/>
  <c r="P363" i="1" s="1"/>
  <c r="O364" i="1" l="1"/>
  <c r="M364" i="1"/>
  <c r="N364" i="1" s="1"/>
  <c r="L364" i="1" l="1"/>
  <c r="P364" i="1" s="1"/>
  <c r="O365" i="1" s="1"/>
  <c r="M365" i="1" l="1"/>
  <c r="N365" i="1" s="1"/>
  <c r="L365" i="1" s="1"/>
  <c r="P365" i="1" s="1"/>
  <c r="O366" i="1" s="1"/>
  <c r="M366" i="1" l="1"/>
  <c r="N366" i="1" s="1"/>
  <c r="L366" i="1" s="1"/>
  <c r="P366" i="1" s="1"/>
  <c r="O367" i="1" l="1"/>
  <c r="M367" i="1"/>
  <c r="N367" i="1" s="1"/>
  <c r="L367" i="1" l="1"/>
  <c r="P367" i="1" s="1"/>
  <c r="M368" i="1" s="1"/>
  <c r="N368" i="1" s="1"/>
  <c r="O368" i="1" l="1"/>
  <c r="L368" i="1" s="1"/>
  <c r="P368" i="1" s="1"/>
  <c r="M369" i="1" l="1"/>
  <c r="N369" i="1" s="1"/>
  <c r="O369" i="1"/>
  <c r="L369" i="1" s="1"/>
  <c r="P369" i="1" s="1"/>
  <c r="M370" i="1" l="1"/>
  <c r="N370" i="1" s="1"/>
  <c r="O370" i="1"/>
  <c r="L370" i="1" s="1"/>
  <c r="P370" i="1" s="1"/>
  <c r="M371" i="1" l="1"/>
  <c r="N371" i="1" s="1"/>
  <c r="O371" i="1"/>
  <c r="L371" i="1" s="1"/>
  <c r="P371" i="1" s="1"/>
  <c r="M372" i="1" s="1"/>
  <c r="N372" i="1" s="1"/>
  <c r="O372" i="1" l="1"/>
  <c r="L372" i="1" s="1"/>
  <c r="P372" i="1" s="1"/>
  <c r="O373" i="1" s="1"/>
  <c r="M373" i="1" l="1"/>
  <c r="N373" i="1" s="1"/>
  <c r="L373" i="1" s="1"/>
  <c r="P373" i="1" s="1"/>
  <c r="M374" i="1" l="1"/>
  <c r="N374" i="1" s="1"/>
  <c r="O374" i="1"/>
  <c r="L374" i="1" l="1"/>
  <c r="P374" i="1" s="1"/>
  <c r="O375" i="1" s="1"/>
  <c r="M375" i="1" l="1"/>
  <c r="N375" i="1" s="1"/>
  <c r="L375" i="1" s="1"/>
  <c r="P375" i="1" s="1"/>
  <c r="M376" i="1" l="1"/>
  <c r="N376" i="1" s="1"/>
  <c r="O376" i="1"/>
  <c r="L376" i="1" s="1"/>
  <c r="P376" i="1" s="1"/>
  <c r="M377" i="1" s="1"/>
  <c r="N377" i="1" s="1"/>
  <c r="O377" i="1" l="1"/>
  <c r="L377" i="1" s="1"/>
  <c r="P377" i="1" s="1"/>
  <c r="O378" i="1" s="1"/>
  <c r="M378" i="1" l="1"/>
  <c r="N378" i="1" s="1"/>
  <c r="L378" i="1" s="1"/>
  <c r="P378" i="1" s="1"/>
  <c r="O379" i="1" l="1"/>
  <c r="M379" i="1"/>
  <c r="N379" i="1" s="1"/>
  <c r="L379" i="1" l="1"/>
  <c r="P379" i="1" s="1"/>
  <c r="O380" i="1" s="1"/>
  <c r="M380" i="1" l="1"/>
  <c r="N380" i="1" s="1"/>
  <c r="L380" i="1" s="1"/>
  <c r="P380" i="1" s="1"/>
  <c r="M381" i="1" l="1"/>
  <c r="N381" i="1" s="1"/>
  <c r="M13" i="1" s="1"/>
  <c r="O381" i="1"/>
  <c r="N13" i="1"/>
  <c r="L381" i="1" l="1"/>
  <c r="P381" i="1" s="1"/>
  <c r="L13" i="1"/>
</calcChain>
</file>

<file path=xl/sharedStrings.xml><?xml version="1.0" encoding="utf-8"?>
<sst xmlns="http://schemas.openxmlformats.org/spreadsheetml/2006/main" count="50" uniqueCount="31">
  <si>
    <t>Lei/Eur</t>
  </si>
  <si>
    <t>% (2 zecimale)</t>
  </si>
  <si>
    <t>Nr rata</t>
  </si>
  <si>
    <t>Dobanda</t>
  </si>
  <si>
    <t>Principal</t>
  </si>
  <si>
    <t>Rata lunara</t>
  </si>
  <si>
    <t>Totaluri (Lei/Eur) =</t>
  </si>
  <si>
    <t>Rata 1 (Lei/Eur) =</t>
  </si>
  <si>
    <t>Obs: grafic actualizabil la 3/6 luni, daca nu-i cu dobanda fixa</t>
  </si>
  <si>
    <t>luni (min 1 luna si max 30 ani = 360 luni)</t>
  </si>
  <si>
    <t>Total de plata</t>
  </si>
  <si>
    <t>Grafic cu rate egale (anuitati/liniar)</t>
  </si>
  <si>
    <t>Grafic cu rate descrescatoare</t>
  </si>
  <si>
    <t>Grafic cu rate cu dobanda partial amanata (negative amortization)</t>
  </si>
  <si>
    <t>Sold credit la finalul lunii</t>
  </si>
  <si>
    <t>Dobanda calculata</t>
  </si>
  <si>
    <t>Dobanda platita</t>
  </si>
  <si>
    <t>Credit initial (Lei/Eur) =</t>
  </si>
  <si>
    <t>Perioada creditului (luni) =</t>
  </si>
  <si>
    <t>Nr. luni de capitalizare dobanda (luni) =</t>
  </si>
  <si>
    <t>Obs: de obicei se impune o dobanda max amanata, stabilita prin contract</t>
  </si>
  <si>
    <t>!!!! Se vor actualiza doar valorile din celulele galbene. !!!!</t>
  </si>
  <si>
    <t>Obs: se considera fixa pe toata perioada creditului. Nu se ajusteaza dobanda in functie de numarul efectiv de zile din luna.</t>
  </si>
  <si>
    <t>Data scadenta rata*</t>
  </si>
  <si>
    <r>
      <t xml:space="preserve">* Se considera ca rata (principal+dobanda) devine scadenta </t>
    </r>
    <r>
      <rPr>
        <b/>
        <i/>
        <u/>
        <sz val="11"/>
        <color rgb="FFFF0000"/>
        <rFont val="Calibri"/>
        <family val="2"/>
        <scheme val="minor"/>
      </rPr>
      <t>la finalul lunii</t>
    </r>
    <r>
      <rPr>
        <i/>
        <sz val="11"/>
        <color rgb="FFFF0000"/>
        <rFont val="Calibri"/>
        <family val="2"/>
        <scheme val="minor"/>
      </rPr>
      <t xml:space="preserve"> urmatoare celei curente (in care s-a accesat creditul)</t>
    </r>
  </si>
  <si>
    <t>Design si implementare: Barbu Nicolae (+40 742.412.440) / IPS (www.ips-ro.ro)</t>
  </si>
  <si>
    <t>Rata dobanzii (%/an) =</t>
  </si>
  <si>
    <t>Rata dobanzii "neamanate" (%/an) =</t>
  </si>
  <si>
    <r>
      <t>Principal</t>
    </r>
    <r>
      <rPr>
        <b/>
        <i/>
        <sz val="11"/>
        <color rgb="FFFF0000"/>
        <rFont val="Calibri"/>
        <family val="2"/>
        <scheme val="minor"/>
      </rPr>
      <t xml:space="preserve"> indexat</t>
    </r>
  </si>
  <si>
    <r>
      <t xml:space="preserve">Obs: se considera fixa pe toata perioada creditului. Este aplicabila doar pentru graficul cu </t>
    </r>
    <r>
      <rPr>
        <b/>
        <i/>
        <sz val="11"/>
        <color rgb="FFFF0000"/>
        <rFont val="Calibri"/>
        <family val="2"/>
        <scheme val="minor"/>
      </rPr>
      <t>'dobanda partial amanata'</t>
    </r>
    <r>
      <rPr>
        <i/>
        <sz val="11"/>
        <color rgb="FFFF0000"/>
        <rFont val="Calibri"/>
        <family val="2"/>
        <scheme val="minor"/>
      </rPr>
      <t>. Nu ar trebui sa depaseasca 'rata dobanzii %'</t>
    </r>
  </si>
  <si>
    <r>
      <t>luni (min 1 si max 60 luni_5ani … reperele medii internationale sunt de 36-50 luni).</t>
    </r>
    <r>
      <rPr>
        <i/>
        <sz val="10.5"/>
        <color rgb="FFFF0000"/>
        <rFont val="Calibri"/>
        <family val="2"/>
        <scheme val="minor"/>
      </rPr>
      <t xml:space="preserve"> !!! Informatie valabila/utila doar pentru graficul cu </t>
    </r>
    <r>
      <rPr>
        <b/>
        <i/>
        <sz val="10.5"/>
        <color rgb="FFFF0000"/>
        <rFont val="Calibri"/>
        <family val="2"/>
        <scheme val="minor"/>
      </rPr>
      <t>'dobanda partial amanata'</t>
    </r>
    <r>
      <rPr>
        <i/>
        <sz val="10.5"/>
        <color rgb="FFFF0000"/>
        <rFont val="Calibri"/>
        <family val="2"/>
        <scheme val="minor"/>
      </rPr>
      <t xml:space="preserve"> !!!</t>
    </r>
    <r>
      <rPr>
        <i/>
        <sz val="10.5"/>
        <color theme="1"/>
        <rFont val="Calibri"/>
        <family val="2"/>
        <scheme val="minor"/>
      </rPr>
      <t xml:space="preserve"> Ar trebui sa fie cu cel putin 1 luna mai scurt vs perioada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</si>
</sst>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000000000000000_);_(* \(#,##0.0000000000000000000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9"/>
      <color theme="5"/>
      <name val="Calibri"/>
      <family val="2"/>
      <scheme val="minor"/>
    </font>
    <font>
      <b/>
      <i/>
      <sz val="8.5"/>
      <color theme="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41" fontId="0" fillId="0" borderId="0" xfId="0" applyNumberFormat="1"/>
    <xf numFmtId="41" fontId="3" fillId="0" borderId="0" xfId="0" applyNumberFormat="1" applyFont="1"/>
    <xf numFmtId="41" fontId="0" fillId="0" borderId="1" xfId="0" applyNumberFormat="1" applyBorder="1"/>
    <xf numFmtId="0" fontId="3" fillId="6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164" fontId="2" fillId="3" borderId="0" xfId="1" applyNumberFormat="1" applyFont="1" applyFill="1" applyBorder="1"/>
    <xf numFmtId="0" fontId="6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10" fillId="0" borderId="5" xfId="0" applyFont="1" applyBorder="1" applyAlignment="1">
      <alignment horizontal="right"/>
    </xf>
    <xf numFmtId="0" fontId="4" fillId="0" borderId="7" xfId="0" applyFont="1" applyBorder="1"/>
    <xf numFmtId="0" fontId="6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0" borderId="5" xfId="0" applyFont="1" applyBorder="1" applyAlignment="1">
      <alignment horizontal="right"/>
    </xf>
    <xf numFmtId="164" fontId="3" fillId="2" borderId="10" xfId="1" applyNumberFormat="1" applyFont="1" applyFill="1" applyBorder="1"/>
    <xf numFmtId="10" fontId="3" fillId="2" borderId="10" xfId="0" applyNumberFormat="1" applyFont="1" applyFill="1" applyBorder="1"/>
    <xf numFmtId="10" fontId="17" fillId="2" borderId="10" xfId="0" applyNumberFormat="1" applyFont="1" applyFill="1" applyBorder="1"/>
    <xf numFmtId="164" fontId="17" fillId="2" borderId="10" xfId="1" applyNumberFormat="1" applyFont="1" applyFill="1" applyBorder="1"/>
    <xf numFmtId="0" fontId="5" fillId="0" borderId="0" xfId="0" quotePrefix="1" applyFont="1"/>
    <xf numFmtId="0" fontId="6" fillId="7" borderId="0" xfId="0" applyFont="1" applyFill="1" applyAlignment="1">
      <alignment horizontal="right"/>
    </xf>
    <xf numFmtId="0" fontId="0" fillId="7" borderId="0" xfId="0" applyFill="1"/>
    <xf numFmtId="165" fontId="0" fillId="0" borderId="0" xfId="0" applyNumberFormat="1"/>
    <xf numFmtId="0" fontId="18" fillId="0" borderId="0" xfId="0" applyFont="1"/>
    <xf numFmtId="43" fontId="0" fillId="0" borderId="0" xfId="0" applyNumberFormat="1"/>
    <xf numFmtId="164" fontId="17" fillId="2" borderId="11" xfId="1" applyNumberFormat="1" applyFont="1" applyFill="1" applyBorder="1" applyAlignment="1">
      <alignment horizontal="center"/>
    </xf>
    <xf numFmtId="164" fontId="17" fillId="2" borderId="12" xfId="1" applyNumberFormat="1" applyFont="1" applyFill="1" applyBorder="1" applyAlignment="1">
      <alignment horizontal="center"/>
    </xf>
    <xf numFmtId="164" fontId="17" fillId="2" borderId="13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/>
    <xf numFmtId="0" fontId="7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152402</xdr:colOff>
      <xdr:row>2</xdr:row>
      <xdr:rowOff>28575</xdr:rowOff>
    </xdr:from>
    <xdr:to>
      <xdr:col>15</xdr:col>
      <xdr:colOff>823139</xdr:colOff>
      <xdr:row>4</xdr:row>
      <xdr:rowOff>187575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8DC555-475F-4BE2-9106-D134F0E6E0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4" t="9094" r="9762" b="12368"/>
        <a:stretch/>
      </xdr:blipFill>
      <xdr:spPr>
        <a:xfrm>
          <a:off x="13896977" y="409575"/>
          <a:ext cx="670737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81"/>
  <sheetViews>
    <sheetView tabSelected="1" zoomScale="80" zoomScaleNormal="80" workbookViewId="0">
      <pane xSplit="9" ySplit="21" topLeftCell="J22" activePane="bottomRight" state="frozen"/>
      <selection pane="topRight" activeCell="J1" sqref="J1"/>
      <selection pane="bottomLeft" activeCell="A20" sqref="A20"/>
      <selection pane="bottomRight" activeCell="D4" sqref="D4"/>
    </sheetView>
  </sheetViews>
  <sheetFormatPr defaultRowHeight="14.4" x14ac:dyDescent="0.3"/>
  <cols>
    <col min="1" max="1" width="2.44140625" customWidth="1"/>
    <col min="2" max="2" width="10.5546875" customWidth="1"/>
    <col min="3" max="3" width="17.5546875" customWidth="1"/>
    <col min="4" max="4" width="12.109375" customWidth="1"/>
    <col min="5" max="5" width="15.6640625" customWidth="1"/>
    <col min="6" max="6" width="12.6640625" customWidth="1"/>
    <col min="7" max="7" width="14.88671875" customWidth="1"/>
    <col min="8" max="8" width="12.44140625" customWidth="1"/>
    <col min="9" max="9" width="12.109375" customWidth="1"/>
    <col min="10" max="10" width="12.5546875" customWidth="1"/>
    <col min="11" max="11" width="16.21875" customWidth="1"/>
    <col min="12" max="12" width="17.5546875" customWidth="1"/>
    <col min="13" max="13" width="17.6640625" customWidth="1"/>
    <col min="14" max="14" width="12.88671875" customWidth="1"/>
    <col min="15" max="15" width="13.21875" customWidth="1"/>
    <col min="16" max="16" width="14.88671875" customWidth="1"/>
    <col min="17" max="17" width="10.21875" bestFit="1" customWidth="1"/>
    <col min="18" max="18" width="25.6640625" bestFit="1" customWidth="1"/>
  </cols>
  <sheetData>
    <row r="1" spans="2:16" ht="15" thickBot="1" x14ac:dyDescent="0.35"/>
    <row r="2" spans="2:16" ht="15" thickBot="1" x14ac:dyDescent="0.35">
      <c r="B2" s="52" t="s">
        <v>17</v>
      </c>
      <c r="C2" s="52"/>
      <c r="D2" s="34">
        <v>27000</v>
      </c>
      <c r="E2" s="42" t="s">
        <v>0</v>
      </c>
      <c r="J2" s="44" t="s">
        <v>21</v>
      </c>
      <c r="K2" s="45"/>
      <c r="L2" s="45"/>
      <c r="M2" s="45"/>
      <c r="N2" s="45"/>
      <c r="O2" s="45"/>
      <c r="P2" s="46"/>
    </row>
    <row r="3" spans="2:16" ht="15" thickBot="1" x14ac:dyDescent="0.35">
      <c r="B3" s="52" t="s">
        <v>26</v>
      </c>
      <c r="C3" s="52"/>
      <c r="D3" s="35">
        <v>0.26</v>
      </c>
      <c r="E3" s="42" t="s">
        <v>1</v>
      </c>
      <c r="F3" s="4" t="s">
        <v>22</v>
      </c>
    </row>
    <row r="4" spans="2:16" ht="15" thickBot="1" x14ac:dyDescent="0.35">
      <c r="B4" s="53" t="s">
        <v>27</v>
      </c>
      <c r="C4" s="53"/>
      <c r="D4" s="36">
        <v>0.02</v>
      </c>
      <c r="E4" s="42" t="s">
        <v>1</v>
      </c>
      <c r="F4" s="4" t="s">
        <v>29</v>
      </c>
    </row>
    <row r="5" spans="2:16" ht="15" thickBot="1" x14ac:dyDescent="0.35">
      <c r="B5" s="52" t="s">
        <v>18</v>
      </c>
      <c r="C5" s="52"/>
      <c r="D5" s="34">
        <v>60</v>
      </c>
      <c r="E5" s="42" t="s">
        <v>9</v>
      </c>
    </row>
    <row r="6" spans="2:16" ht="15" thickBot="1" x14ac:dyDescent="0.35">
      <c r="B6" s="53" t="s">
        <v>19</v>
      </c>
      <c r="C6" s="53"/>
      <c r="D6" s="37">
        <v>12</v>
      </c>
      <c r="E6" s="42" t="s">
        <v>30</v>
      </c>
    </row>
    <row r="7" spans="2:16" x14ac:dyDescent="0.3">
      <c r="D7" s="1"/>
      <c r="E7" s="1"/>
    </row>
    <row r="8" spans="2:16" x14ac:dyDescent="0.3">
      <c r="D8" s="1"/>
      <c r="E8" s="1"/>
      <c r="L8" s="40"/>
      <c r="M8" s="40"/>
      <c r="N8" s="40"/>
      <c r="O8" s="40"/>
      <c r="P8" s="39" t="s">
        <v>25</v>
      </c>
    </row>
    <row r="9" spans="2:16" ht="15" thickBot="1" x14ac:dyDescent="0.35">
      <c r="C9" s="1"/>
      <c r="D9" s="1"/>
      <c r="E9" s="1"/>
    </row>
    <row r="10" spans="2:16" ht="15" thickTop="1" x14ac:dyDescent="0.3">
      <c r="C10" s="22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 x14ac:dyDescent="0.3">
      <c r="C11" s="33"/>
      <c r="D11" s="48" t="str">
        <f>D20</f>
        <v>Grafic cu rate egale (anuitati/liniar)</v>
      </c>
      <c r="E11" s="48"/>
      <c r="F11" s="48"/>
      <c r="H11" s="48" t="str">
        <f>H20</f>
        <v>Grafic cu rate descrescatoare</v>
      </c>
      <c r="I11" s="48"/>
      <c r="J11" s="48"/>
      <c r="L11" s="48" t="str">
        <f>L20</f>
        <v>Grafic cu rate cu dobanda partial amanata (negative amortization)</v>
      </c>
      <c r="M11" s="48"/>
      <c r="N11" s="48"/>
      <c r="O11" s="48"/>
      <c r="P11" s="27"/>
    </row>
    <row r="12" spans="2:16" x14ac:dyDescent="0.3">
      <c r="C12" s="28" t="s">
        <v>7</v>
      </c>
      <c r="D12" s="56">
        <f>F22</f>
        <v>808.39266999857887</v>
      </c>
      <c r="E12" s="56"/>
      <c r="F12" s="56"/>
      <c r="G12" s="19" t="s">
        <v>7</v>
      </c>
      <c r="H12" s="47">
        <f>J22</f>
        <v>1035</v>
      </c>
      <c r="I12" s="47"/>
      <c r="J12" s="47"/>
      <c r="K12" s="19" t="s">
        <v>7</v>
      </c>
      <c r="L12" s="47">
        <f>O22</f>
        <v>45</v>
      </c>
      <c r="M12" s="47"/>
      <c r="N12" s="47"/>
      <c r="P12" s="27"/>
    </row>
    <row r="13" spans="2:16" x14ac:dyDescent="0.3">
      <c r="C13" s="28" t="s">
        <v>6</v>
      </c>
      <c r="D13" s="20">
        <f>SUM(D22:D1048576)</f>
        <v>27000.000000000011</v>
      </c>
      <c r="E13" s="20">
        <f>SUM(E22:E1048576)</f>
        <v>21503.560199914729</v>
      </c>
      <c r="F13" s="20">
        <f>SUM(F22:F1048576)</f>
        <v>48503.560199914791</v>
      </c>
      <c r="G13" s="19" t="s">
        <v>6</v>
      </c>
      <c r="H13" s="20">
        <f>SUM(H22:H1048576)</f>
        <v>27000</v>
      </c>
      <c r="I13" s="20">
        <f>SUM(I22:I1048576)</f>
        <v>17842.5</v>
      </c>
      <c r="J13" s="20">
        <f>SUM(J22:J1048576)</f>
        <v>44842.5</v>
      </c>
      <c r="K13" s="19" t="s">
        <v>6</v>
      </c>
      <c r="L13" s="20">
        <f>SUM(L22:L1048576)</f>
        <v>34245.768575360802</v>
      </c>
      <c r="M13" s="20">
        <f>SUM(N22:N381)</f>
        <v>21780.701666666671</v>
      </c>
      <c r="N13" s="20">
        <f>SUM(O22:O381)</f>
        <v>56026.470242027477</v>
      </c>
      <c r="P13" s="27"/>
    </row>
    <row r="14" spans="2:16" x14ac:dyDescent="0.3">
      <c r="C14" s="26"/>
      <c r="D14" s="21" t="str">
        <f>D21</f>
        <v>Principal</v>
      </c>
      <c r="E14" s="21" t="s">
        <v>3</v>
      </c>
      <c r="F14" s="21" t="s">
        <v>10</v>
      </c>
      <c r="H14" s="21" t="str">
        <f>H21</f>
        <v>Principal</v>
      </c>
      <c r="I14" s="21" t="s">
        <v>3</v>
      </c>
      <c r="J14" s="21" t="s">
        <v>10</v>
      </c>
      <c r="L14" s="21" t="s">
        <v>28</v>
      </c>
      <c r="M14" s="21" t="s">
        <v>3</v>
      </c>
      <c r="N14" s="21" t="s">
        <v>10</v>
      </c>
      <c r="P14" s="27"/>
    </row>
    <row r="15" spans="2:16" ht="15" thickBot="1" x14ac:dyDescent="0.35">
      <c r="C15" s="29"/>
      <c r="D15" s="30"/>
      <c r="E15" s="30"/>
      <c r="F15" s="30"/>
      <c r="G15" s="31"/>
      <c r="H15" s="30"/>
      <c r="I15" s="30"/>
      <c r="J15" s="30"/>
      <c r="K15" s="31"/>
      <c r="L15" s="31"/>
      <c r="M15" s="31"/>
      <c r="N15" s="31"/>
      <c r="O15" s="31"/>
      <c r="P15" s="32"/>
    </row>
    <row r="16" spans="2:16" ht="15" thickTop="1" x14ac:dyDescent="0.3">
      <c r="C16" s="1"/>
      <c r="D16" s="21"/>
      <c r="E16" s="21"/>
      <c r="F16" s="21"/>
      <c r="H16" s="21"/>
      <c r="I16" s="21"/>
      <c r="J16" s="21"/>
    </row>
    <row r="17" spans="2:18" x14ac:dyDescent="0.3">
      <c r="B17" s="38" t="s">
        <v>24</v>
      </c>
      <c r="C17" s="1"/>
      <c r="D17" s="1"/>
      <c r="E17" s="1"/>
    </row>
    <row r="18" spans="2:18" x14ac:dyDescent="0.3">
      <c r="B18" s="4"/>
      <c r="C18" s="1"/>
      <c r="D18" s="1"/>
      <c r="E18" s="1"/>
      <c r="L18" s="51" t="s">
        <v>20</v>
      </c>
      <c r="M18" s="51"/>
      <c r="N18" s="51"/>
      <c r="O18" s="51"/>
      <c r="P18" s="51"/>
    </row>
    <row r="19" spans="2:18" x14ac:dyDescent="0.3">
      <c r="C19" s="1"/>
      <c r="D19" s="51" t="s">
        <v>8</v>
      </c>
      <c r="E19" s="51"/>
      <c r="F19" s="51"/>
      <c r="G19" s="51"/>
      <c r="H19" s="51" t="s">
        <v>8</v>
      </c>
      <c r="I19" s="51"/>
      <c r="J19" s="51"/>
      <c r="K19" s="51"/>
      <c r="L19" s="51" t="s">
        <v>8</v>
      </c>
      <c r="M19" s="51"/>
      <c r="N19" s="51"/>
      <c r="O19" s="51"/>
      <c r="P19" s="51"/>
    </row>
    <row r="20" spans="2:18" x14ac:dyDescent="0.3">
      <c r="C20" s="1"/>
      <c r="D20" s="54" t="s">
        <v>11</v>
      </c>
      <c r="E20" s="54"/>
      <c r="F20" s="54"/>
      <c r="G20" s="55"/>
      <c r="H20" s="54" t="s">
        <v>12</v>
      </c>
      <c r="I20" s="54"/>
      <c r="J20" s="54"/>
      <c r="K20" s="55"/>
      <c r="L20" s="49" t="s">
        <v>13</v>
      </c>
      <c r="M20" s="49"/>
      <c r="N20" s="49"/>
      <c r="O20" s="49"/>
      <c r="P20" s="50"/>
    </row>
    <row r="21" spans="2:18" s="6" customFormat="1" ht="28.8" x14ac:dyDescent="0.3">
      <c r="B21" s="5" t="s">
        <v>2</v>
      </c>
      <c r="C21" s="5" t="s">
        <v>23</v>
      </c>
      <c r="D21" s="7" t="s">
        <v>4</v>
      </c>
      <c r="E21" s="7" t="s">
        <v>16</v>
      </c>
      <c r="F21" s="7" t="s">
        <v>5</v>
      </c>
      <c r="G21" s="11" t="s">
        <v>14</v>
      </c>
      <c r="H21" s="8" t="s">
        <v>4</v>
      </c>
      <c r="I21" s="8" t="s">
        <v>16</v>
      </c>
      <c r="J21" s="8" t="s">
        <v>5</v>
      </c>
      <c r="K21" s="13" t="s">
        <v>14</v>
      </c>
      <c r="L21" s="17" t="s">
        <v>4</v>
      </c>
      <c r="M21" s="17" t="s">
        <v>15</v>
      </c>
      <c r="N21" s="17" t="s">
        <v>16</v>
      </c>
      <c r="O21" s="17" t="s">
        <v>5</v>
      </c>
      <c r="P21" s="18" t="s">
        <v>14</v>
      </c>
    </row>
    <row r="22" spans="2:18" x14ac:dyDescent="0.3">
      <c r="B22" s="2">
        <v>1</v>
      </c>
      <c r="C22" s="3">
        <f ca="1">DATE(YEAR(TODAY()),MONTH(TODAY())+2,1-1)</f>
        <v>45169</v>
      </c>
      <c r="D22" s="9">
        <f>F22-E22</f>
        <v>223.39266999857887</v>
      </c>
      <c r="E22" s="9">
        <f>D2*D3/12</f>
        <v>585</v>
      </c>
      <c r="F22" s="10">
        <f>IF($D$5+1-B22&lt;=0,0,PMT($D$3/12,$D$5+1-B22,-$D2,0,0))</f>
        <v>808.39266999857887</v>
      </c>
      <c r="G22" s="12">
        <f>D2-D22</f>
        <v>26776.607330001421</v>
      </c>
      <c r="H22" s="14">
        <f>IF(B22&lt;=$D$5,$D$2/$D$5,0)</f>
        <v>450</v>
      </c>
      <c r="I22" s="14">
        <f>D2*D3/12</f>
        <v>585</v>
      </c>
      <c r="J22" s="15">
        <f>H22+I22</f>
        <v>1035</v>
      </c>
      <c r="K22" s="16">
        <f>D2-H22</f>
        <v>26550</v>
      </c>
      <c r="L22" s="14">
        <f>IF(B22&lt;=$D$6,0,O22-N22)</f>
        <v>0</v>
      </c>
      <c r="M22" s="14">
        <f>D2*D3/12</f>
        <v>585</v>
      </c>
      <c r="N22" s="14">
        <f>IF(B22&lt;=$D$6,D2*D4/12,M22)</f>
        <v>45</v>
      </c>
      <c r="O22" s="15">
        <f>L22+N22</f>
        <v>45</v>
      </c>
      <c r="P22" s="16">
        <f>D2+M22-N22</f>
        <v>27540</v>
      </c>
      <c r="Q22" s="43"/>
    </row>
    <row r="23" spans="2:18" x14ac:dyDescent="0.3">
      <c r="B23" s="2">
        <v>2</v>
      </c>
      <c r="C23" s="3">
        <f ca="1">DATE(YEAR(C22),MONTH(C22)+2,1-1)</f>
        <v>45199</v>
      </c>
      <c r="D23" s="9">
        <f t="shared" ref="D23:D86" si="0">F23-E23</f>
        <v>228.23284451521465</v>
      </c>
      <c r="E23" s="9">
        <f>G22*$D$3/12</f>
        <v>580.15982548336422</v>
      </c>
      <c r="F23" s="9">
        <f t="shared" ref="F23:F86" si="1">IF($D$5+1-B23&lt;=0,0,PMT($D$3/12,$D$5+1-B23,-$G22,0,0))</f>
        <v>808.39266999857887</v>
      </c>
      <c r="G23" s="12">
        <f>G22-D23</f>
        <v>26548.374485486205</v>
      </c>
      <c r="H23" s="14">
        <f t="shared" ref="H23:H86" si="2">IF(B23&lt;$D$5,$D$2/$D$5,IF(B23=$D$5,K22,0))</f>
        <v>450</v>
      </c>
      <c r="I23" s="14">
        <f>K22*$D$3/12</f>
        <v>575.25</v>
      </c>
      <c r="J23" s="14">
        <f t="shared" ref="J23:J86" si="3">H23+I23</f>
        <v>1025.25</v>
      </c>
      <c r="K23" s="16">
        <f>K22-H23</f>
        <v>26100</v>
      </c>
      <c r="L23" s="14">
        <f t="shared" ref="L23:L86" si="4">IF(B23&lt;=$D$6,0,O23-N23)</f>
        <v>0</v>
      </c>
      <c r="M23" s="14">
        <f>P22*$D$3/12</f>
        <v>596.70000000000005</v>
      </c>
      <c r="N23" s="14">
        <f>IF(B23&lt;=$D$6,P22*$D$4/12,M23)</f>
        <v>45.900000000000006</v>
      </c>
      <c r="O23" s="14">
        <f t="shared" ref="O23:O31" si="5">IFERROR(IF(B23&lt;=$D$6,L23+N23,PMT($D$3/12,$D$5+1-B23,-P22,0,0)),0)</f>
        <v>45.900000000000006</v>
      </c>
      <c r="P23" s="16">
        <f>ROUND(IF(B23&lt;=$D$6,P22+M23-N23,P22-L23),0)</f>
        <v>28091</v>
      </c>
      <c r="Q23" s="43"/>
    </row>
    <row r="24" spans="2:18" x14ac:dyDescent="0.3">
      <c r="B24" s="2">
        <v>3</v>
      </c>
      <c r="C24" s="3">
        <f t="shared" ref="C24:C87" ca="1" si="6">DATE(YEAR(C23),MONTH(C23)+2,1-1)</f>
        <v>45230</v>
      </c>
      <c r="D24" s="9">
        <f t="shared" si="0"/>
        <v>233.1778894797111</v>
      </c>
      <c r="E24" s="9">
        <f t="shared" ref="E24:E87" si="7">G23*$D$3/12</f>
        <v>575.21478051886777</v>
      </c>
      <c r="F24" s="9">
        <f t="shared" si="1"/>
        <v>808.39266999857887</v>
      </c>
      <c r="G24" s="12">
        <f t="shared" ref="G24:G87" si="8">G23-D24</f>
        <v>26315.196596006495</v>
      </c>
      <c r="H24" s="14">
        <f t="shared" si="2"/>
        <v>450</v>
      </c>
      <c r="I24" s="14">
        <f t="shared" ref="I24:I87" si="9">K23*$D$3/12</f>
        <v>565.5</v>
      </c>
      <c r="J24" s="14">
        <f t="shared" si="3"/>
        <v>1015.5</v>
      </c>
      <c r="K24" s="16">
        <f t="shared" ref="K24:K87" si="10">K23-H24</f>
        <v>25650</v>
      </c>
      <c r="L24" s="14">
        <f t="shared" si="4"/>
        <v>0</v>
      </c>
      <c r="M24" s="14">
        <f t="shared" ref="M24:M87" si="11">P23*$D$3/12</f>
        <v>608.63833333333332</v>
      </c>
      <c r="N24" s="14">
        <f t="shared" ref="N24:N87" si="12">IF(B24&lt;=$D$6,P23*$D$4/12,M24)</f>
        <v>46.818333333333335</v>
      </c>
      <c r="O24" s="14">
        <f t="shared" si="5"/>
        <v>46.818333333333335</v>
      </c>
      <c r="P24" s="16">
        <f t="shared" ref="P24:P87" si="13">ROUND(IF(B24&lt;=$D$6,P23+M24-N24,P23-L24),0)</f>
        <v>28653</v>
      </c>
    </row>
    <row r="25" spans="2:18" x14ac:dyDescent="0.3">
      <c r="B25" s="2">
        <v>4</v>
      </c>
      <c r="C25" s="3">
        <f t="shared" ca="1" si="6"/>
        <v>45260</v>
      </c>
      <c r="D25" s="9">
        <f t="shared" si="0"/>
        <v>238.23007708510477</v>
      </c>
      <c r="E25" s="9">
        <f t="shared" si="7"/>
        <v>570.1625929134741</v>
      </c>
      <c r="F25" s="9">
        <f t="shared" si="1"/>
        <v>808.39266999857887</v>
      </c>
      <c r="G25" s="12">
        <f t="shared" si="8"/>
        <v>26076.966518921392</v>
      </c>
      <c r="H25" s="14">
        <f t="shared" si="2"/>
        <v>450</v>
      </c>
      <c r="I25" s="14">
        <f t="shared" si="9"/>
        <v>555.75</v>
      </c>
      <c r="J25" s="14">
        <f t="shared" si="3"/>
        <v>1005.75</v>
      </c>
      <c r="K25" s="16">
        <f t="shared" si="10"/>
        <v>25200</v>
      </c>
      <c r="L25" s="14">
        <f t="shared" si="4"/>
        <v>0</v>
      </c>
      <c r="M25" s="14">
        <f t="shared" si="11"/>
        <v>620.81500000000005</v>
      </c>
      <c r="N25" s="14">
        <f t="shared" si="12"/>
        <v>47.755000000000003</v>
      </c>
      <c r="O25" s="14">
        <f t="shared" si="5"/>
        <v>47.755000000000003</v>
      </c>
      <c r="P25" s="16">
        <f t="shared" si="13"/>
        <v>29226</v>
      </c>
    </row>
    <row r="26" spans="2:18" x14ac:dyDescent="0.3">
      <c r="B26" s="2">
        <v>5</v>
      </c>
      <c r="C26" s="3">
        <f t="shared" ca="1" si="6"/>
        <v>45291</v>
      </c>
      <c r="D26" s="9">
        <f t="shared" si="0"/>
        <v>243.39172875528209</v>
      </c>
      <c r="E26" s="9">
        <f t="shared" si="7"/>
        <v>565.00094124329678</v>
      </c>
      <c r="F26" s="9">
        <f t="shared" si="1"/>
        <v>808.39266999857887</v>
      </c>
      <c r="G26" s="12">
        <f t="shared" si="8"/>
        <v>25833.574790166109</v>
      </c>
      <c r="H26" s="14">
        <f t="shared" si="2"/>
        <v>450</v>
      </c>
      <c r="I26" s="14">
        <f t="shared" si="9"/>
        <v>546</v>
      </c>
      <c r="J26" s="14">
        <f t="shared" si="3"/>
        <v>996</v>
      </c>
      <c r="K26" s="16">
        <f t="shared" si="10"/>
        <v>24750</v>
      </c>
      <c r="L26" s="14">
        <f t="shared" si="4"/>
        <v>0</v>
      </c>
      <c r="M26" s="14">
        <f t="shared" si="11"/>
        <v>633.23</v>
      </c>
      <c r="N26" s="14">
        <f t="shared" si="12"/>
        <v>48.71</v>
      </c>
      <c r="O26" s="14">
        <f t="shared" si="5"/>
        <v>48.71</v>
      </c>
      <c r="P26" s="16">
        <f t="shared" si="13"/>
        <v>29811</v>
      </c>
    </row>
    <row r="27" spans="2:18" x14ac:dyDescent="0.3">
      <c r="B27" s="2">
        <v>6</v>
      </c>
      <c r="C27" s="3">
        <f t="shared" ca="1" si="6"/>
        <v>45322</v>
      </c>
      <c r="D27" s="9">
        <f t="shared" si="0"/>
        <v>248.66521621164645</v>
      </c>
      <c r="E27" s="9">
        <f t="shared" si="7"/>
        <v>559.72745378693241</v>
      </c>
      <c r="F27" s="9">
        <f t="shared" si="1"/>
        <v>808.39266999857887</v>
      </c>
      <c r="G27" s="12">
        <f t="shared" si="8"/>
        <v>25584.909573954461</v>
      </c>
      <c r="H27" s="14">
        <f t="shared" si="2"/>
        <v>450</v>
      </c>
      <c r="I27" s="14">
        <f t="shared" si="9"/>
        <v>536.25</v>
      </c>
      <c r="J27" s="14">
        <f t="shared" si="3"/>
        <v>986.25</v>
      </c>
      <c r="K27" s="16">
        <f t="shared" si="10"/>
        <v>24300</v>
      </c>
      <c r="L27" s="14">
        <f t="shared" si="4"/>
        <v>0</v>
      </c>
      <c r="M27" s="14">
        <f t="shared" si="11"/>
        <v>645.90500000000009</v>
      </c>
      <c r="N27" s="14">
        <f t="shared" si="12"/>
        <v>49.685000000000002</v>
      </c>
      <c r="O27" s="14">
        <f t="shared" si="5"/>
        <v>49.685000000000002</v>
      </c>
      <c r="P27" s="16">
        <f t="shared" si="13"/>
        <v>30407</v>
      </c>
    </row>
    <row r="28" spans="2:18" x14ac:dyDescent="0.3">
      <c r="B28" s="2">
        <v>7</v>
      </c>
      <c r="C28" s="3">
        <f t="shared" ca="1" si="6"/>
        <v>45351</v>
      </c>
      <c r="D28" s="9">
        <f t="shared" si="0"/>
        <v>254.05296256289887</v>
      </c>
      <c r="E28" s="9">
        <f t="shared" si="7"/>
        <v>554.33970743568</v>
      </c>
      <c r="F28" s="9">
        <f t="shared" si="1"/>
        <v>808.39266999857887</v>
      </c>
      <c r="G28" s="12">
        <f t="shared" si="8"/>
        <v>25330.856611391562</v>
      </c>
      <c r="H28" s="14">
        <f t="shared" si="2"/>
        <v>450</v>
      </c>
      <c r="I28" s="14">
        <f t="shared" si="9"/>
        <v>526.5</v>
      </c>
      <c r="J28" s="14">
        <f t="shared" si="3"/>
        <v>976.5</v>
      </c>
      <c r="K28" s="16">
        <f t="shared" si="10"/>
        <v>23850</v>
      </c>
      <c r="L28" s="14">
        <f t="shared" si="4"/>
        <v>0</v>
      </c>
      <c r="M28" s="14">
        <f t="shared" si="11"/>
        <v>658.81833333333338</v>
      </c>
      <c r="N28" s="14">
        <f t="shared" si="12"/>
        <v>50.678333333333335</v>
      </c>
      <c r="O28" s="14">
        <f t="shared" si="5"/>
        <v>50.678333333333335</v>
      </c>
      <c r="P28" s="16">
        <f t="shared" si="13"/>
        <v>31015</v>
      </c>
    </row>
    <row r="29" spans="2:18" x14ac:dyDescent="0.3">
      <c r="B29" s="2">
        <v>8</v>
      </c>
      <c r="C29" s="3">
        <f t="shared" ca="1" si="6"/>
        <v>45382</v>
      </c>
      <c r="D29" s="9">
        <f t="shared" si="0"/>
        <v>259.55744341842831</v>
      </c>
      <c r="E29" s="9">
        <f t="shared" si="7"/>
        <v>548.83522658015056</v>
      </c>
      <c r="F29" s="9">
        <f t="shared" si="1"/>
        <v>808.39266999857887</v>
      </c>
      <c r="G29" s="12">
        <f t="shared" si="8"/>
        <v>25071.299167973135</v>
      </c>
      <c r="H29" s="14">
        <f t="shared" si="2"/>
        <v>450</v>
      </c>
      <c r="I29" s="14">
        <f t="shared" si="9"/>
        <v>516.75</v>
      </c>
      <c r="J29" s="14">
        <f t="shared" si="3"/>
        <v>966.75</v>
      </c>
      <c r="K29" s="16">
        <f t="shared" si="10"/>
        <v>23400</v>
      </c>
      <c r="L29" s="14">
        <f t="shared" si="4"/>
        <v>0</v>
      </c>
      <c r="M29" s="14">
        <f t="shared" si="11"/>
        <v>671.99166666666667</v>
      </c>
      <c r="N29" s="14">
        <f t="shared" si="12"/>
        <v>51.69166666666667</v>
      </c>
      <c r="O29" s="14">
        <f t="shared" si="5"/>
        <v>51.69166666666667</v>
      </c>
      <c r="P29" s="16">
        <f t="shared" si="13"/>
        <v>31635</v>
      </c>
    </row>
    <row r="30" spans="2:18" x14ac:dyDescent="0.3">
      <c r="B30" s="2">
        <v>9</v>
      </c>
      <c r="C30" s="3">
        <f t="shared" ca="1" si="6"/>
        <v>45412</v>
      </c>
      <c r="D30" s="9">
        <f t="shared" si="0"/>
        <v>265.18118802582762</v>
      </c>
      <c r="E30" s="9">
        <f t="shared" si="7"/>
        <v>543.21148197275124</v>
      </c>
      <c r="F30" s="9">
        <f t="shared" si="1"/>
        <v>808.39266999857887</v>
      </c>
      <c r="G30" s="12">
        <f t="shared" si="8"/>
        <v>24806.117979947307</v>
      </c>
      <c r="H30" s="14">
        <f t="shared" si="2"/>
        <v>450</v>
      </c>
      <c r="I30" s="14">
        <f t="shared" si="9"/>
        <v>507</v>
      </c>
      <c r="J30" s="14">
        <f t="shared" si="3"/>
        <v>957</v>
      </c>
      <c r="K30" s="16">
        <f t="shared" si="10"/>
        <v>22950</v>
      </c>
      <c r="L30" s="14">
        <f>IF(B30&lt;=$D$6,0,O30-N30)</f>
        <v>0</v>
      </c>
      <c r="M30" s="14">
        <f t="shared" si="11"/>
        <v>685.42500000000007</v>
      </c>
      <c r="N30" s="14">
        <f t="shared" si="12"/>
        <v>52.725000000000001</v>
      </c>
      <c r="O30" s="14">
        <f t="shared" si="5"/>
        <v>52.725000000000001</v>
      </c>
      <c r="P30" s="16">
        <f t="shared" si="13"/>
        <v>32268</v>
      </c>
      <c r="R30" s="41"/>
    </row>
    <row r="31" spans="2:18" x14ac:dyDescent="0.3">
      <c r="B31" s="2">
        <v>10</v>
      </c>
      <c r="C31" s="3">
        <f t="shared" ca="1" si="6"/>
        <v>45443</v>
      </c>
      <c r="D31" s="9">
        <f t="shared" si="0"/>
        <v>270.92678043305364</v>
      </c>
      <c r="E31" s="9">
        <f t="shared" si="7"/>
        <v>537.465889565525</v>
      </c>
      <c r="F31" s="9">
        <f t="shared" si="1"/>
        <v>808.39266999857864</v>
      </c>
      <c r="G31" s="12">
        <f t="shared" si="8"/>
        <v>24535.191199514255</v>
      </c>
      <c r="H31" s="14">
        <f t="shared" si="2"/>
        <v>450</v>
      </c>
      <c r="I31" s="14">
        <f t="shared" si="9"/>
        <v>497.25</v>
      </c>
      <c r="J31" s="14">
        <f t="shared" si="3"/>
        <v>947.25</v>
      </c>
      <c r="K31" s="16">
        <f t="shared" si="10"/>
        <v>22500</v>
      </c>
      <c r="L31" s="14">
        <f t="shared" si="4"/>
        <v>0</v>
      </c>
      <c r="M31" s="14">
        <f t="shared" si="11"/>
        <v>699.14</v>
      </c>
      <c r="N31" s="14">
        <f t="shared" si="12"/>
        <v>53.78</v>
      </c>
      <c r="O31" s="14">
        <f t="shared" si="5"/>
        <v>53.78</v>
      </c>
      <c r="P31" s="16">
        <f t="shared" si="13"/>
        <v>32913</v>
      </c>
      <c r="R31" s="41"/>
    </row>
    <row r="32" spans="2:18" x14ac:dyDescent="0.3">
      <c r="B32" s="2">
        <v>11</v>
      </c>
      <c r="C32" s="3">
        <f t="shared" ca="1" si="6"/>
        <v>45473</v>
      </c>
      <c r="D32" s="9">
        <f t="shared" si="0"/>
        <v>276.79686067577006</v>
      </c>
      <c r="E32" s="9">
        <f t="shared" si="7"/>
        <v>531.5958093228088</v>
      </c>
      <c r="F32" s="9">
        <f t="shared" si="1"/>
        <v>808.39266999857887</v>
      </c>
      <c r="G32" s="12">
        <f t="shared" si="8"/>
        <v>24258.394338838483</v>
      </c>
      <c r="H32" s="14">
        <f t="shared" si="2"/>
        <v>450</v>
      </c>
      <c r="I32" s="14">
        <f t="shared" si="9"/>
        <v>487.5</v>
      </c>
      <c r="J32" s="14">
        <f t="shared" si="3"/>
        <v>937.5</v>
      </c>
      <c r="K32" s="16">
        <f t="shared" si="10"/>
        <v>22050</v>
      </c>
      <c r="L32" s="14">
        <f t="shared" si="4"/>
        <v>0</v>
      </c>
      <c r="M32" s="14">
        <f t="shared" si="11"/>
        <v>713.11500000000012</v>
      </c>
      <c r="N32" s="14">
        <f t="shared" si="12"/>
        <v>54.854999999999997</v>
      </c>
      <c r="O32" s="14">
        <f>IFERROR(IF(B32&lt;=$D$6,L32+N32,PMT($D$3/12,$D$5+1-B32,-P31,0,0)),0)</f>
        <v>54.854999999999997</v>
      </c>
      <c r="P32" s="16">
        <f t="shared" si="13"/>
        <v>33571</v>
      </c>
      <c r="R32" s="41"/>
    </row>
    <row r="33" spans="2:18" x14ac:dyDescent="0.3">
      <c r="B33" s="2">
        <v>12</v>
      </c>
      <c r="C33" s="3">
        <f t="shared" ca="1" si="6"/>
        <v>45504</v>
      </c>
      <c r="D33" s="9">
        <f t="shared" si="0"/>
        <v>282.79412599041189</v>
      </c>
      <c r="E33" s="9">
        <f t="shared" si="7"/>
        <v>525.5985440081671</v>
      </c>
      <c r="F33" s="9">
        <f t="shared" si="1"/>
        <v>808.39266999857898</v>
      </c>
      <c r="G33" s="12">
        <f t="shared" si="8"/>
        <v>23975.600212848072</v>
      </c>
      <c r="H33" s="14">
        <f t="shared" si="2"/>
        <v>450</v>
      </c>
      <c r="I33" s="14">
        <f t="shared" si="9"/>
        <v>477.75</v>
      </c>
      <c r="J33" s="14">
        <f t="shared" si="3"/>
        <v>927.75</v>
      </c>
      <c r="K33" s="16">
        <f t="shared" si="10"/>
        <v>21600</v>
      </c>
      <c r="L33" s="14">
        <f t="shared" si="4"/>
        <v>0</v>
      </c>
      <c r="M33" s="14">
        <f t="shared" si="11"/>
        <v>727.37166666666678</v>
      </c>
      <c r="N33" s="14">
        <f t="shared" si="12"/>
        <v>55.951666666666661</v>
      </c>
      <c r="O33" s="14">
        <f t="shared" ref="O33:O96" si="14">IFERROR(IF(B33&lt;=$D$6,L33+N33,PMT($D$3/12,$D$5+1-B33,-P32,0,0)),0)</f>
        <v>55.951666666666661</v>
      </c>
      <c r="P33" s="16">
        <f t="shared" si="13"/>
        <v>34242</v>
      </c>
      <c r="R33" s="41"/>
    </row>
    <row r="34" spans="2:18" x14ac:dyDescent="0.3">
      <c r="B34" s="2">
        <v>13</v>
      </c>
      <c r="C34" s="3">
        <f t="shared" ca="1" si="6"/>
        <v>45535</v>
      </c>
      <c r="D34" s="9">
        <f t="shared" si="0"/>
        <v>288.9213320535373</v>
      </c>
      <c r="E34" s="9">
        <f t="shared" si="7"/>
        <v>519.47133794504157</v>
      </c>
      <c r="F34" s="9">
        <f t="shared" si="1"/>
        <v>808.39266999857887</v>
      </c>
      <c r="G34" s="12">
        <f t="shared" si="8"/>
        <v>23686.678880794534</v>
      </c>
      <c r="H34" s="14">
        <f t="shared" si="2"/>
        <v>450</v>
      </c>
      <c r="I34" s="14">
        <f t="shared" si="9"/>
        <v>468</v>
      </c>
      <c r="J34" s="14">
        <f t="shared" si="3"/>
        <v>918</v>
      </c>
      <c r="K34" s="16">
        <f t="shared" si="10"/>
        <v>21150</v>
      </c>
      <c r="L34" s="14">
        <f>IF(B34&lt;=$D$6,0,O34-N34)</f>
        <v>412.63802217037403</v>
      </c>
      <c r="M34" s="14">
        <f t="shared" si="11"/>
        <v>741.91</v>
      </c>
      <c r="N34" s="14">
        <f t="shared" si="12"/>
        <v>741.91</v>
      </c>
      <c r="O34" s="14">
        <f t="shared" si="14"/>
        <v>1154.548022170374</v>
      </c>
      <c r="P34" s="16">
        <f t="shared" si="13"/>
        <v>33829</v>
      </c>
      <c r="R34" s="41"/>
    </row>
    <row r="35" spans="2:18" x14ac:dyDescent="0.3">
      <c r="B35" s="2">
        <v>14</v>
      </c>
      <c r="C35" s="3">
        <f t="shared" ca="1" si="6"/>
        <v>45565</v>
      </c>
      <c r="D35" s="9">
        <f t="shared" si="0"/>
        <v>295.18129424803067</v>
      </c>
      <c r="E35" s="9">
        <f t="shared" si="7"/>
        <v>513.2113757505482</v>
      </c>
      <c r="F35" s="9">
        <f t="shared" si="1"/>
        <v>808.39266999857887</v>
      </c>
      <c r="G35" s="12">
        <f t="shared" si="8"/>
        <v>23391.497586546502</v>
      </c>
      <c r="H35" s="14">
        <f t="shared" si="2"/>
        <v>450</v>
      </c>
      <c r="I35" s="14">
        <f t="shared" si="9"/>
        <v>458.25</v>
      </c>
      <c r="J35" s="14">
        <f t="shared" si="3"/>
        <v>908.25</v>
      </c>
      <c r="K35" s="16">
        <f t="shared" si="10"/>
        <v>20700</v>
      </c>
      <c r="L35" s="14">
        <f t="shared" si="4"/>
        <v>421.57400171508004</v>
      </c>
      <c r="M35" s="14">
        <f t="shared" si="11"/>
        <v>732.9616666666667</v>
      </c>
      <c r="N35" s="14">
        <f t="shared" si="12"/>
        <v>732.9616666666667</v>
      </c>
      <c r="O35" s="14">
        <f t="shared" si="14"/>
        <v>1154.5356683817467</v>
      </c>
      <c r="P35" s="16">
        <f t="shared" si="13"/>
        <v>33407</v>
      </c>
      <c r="R35" s="41"/>
    </row>
    <row r="36" spans="2:18" x14ac:dyDescent="0.3">
      <c r="B36" s="2">
        <v>15</v>
      </c>
      <c r="C36" s="3">
        <f t="shared" ca="1" si="6"/>
        <v>45596</v>
      </c>
      <c r="D36" s="9">
        <f t="shared" si="0"/>
        <v>301.576888956738</v>
      </c>
      <c r="E36" s="9">
        <f t="shared" si="7"/>
        <v>506.81578104184086</v>
      </c>
      <c r="F36" s="9">
        <f t="shared" si="1"/>
        <v>808.39266999857887</v>
      </c>
      <c r="G36" s="12">
        <f t="shared" si="8"/>
        <v>23089.920697589765</v>
      </c>
      <c r="H36" s="14">
        <f t="shared" si="2"/>
        <v>450</v>
      </c>
      <c r="I36" s="14">
        <f t="shared" si="9"/>
        <v>448.5</v>
      </c>
      <c r="J36" s="14">
        <f t="shared" si="3"/>
        <v>898.5</v>
      </c>
      <c r="K36" s="16">
        <f t="shared" si="10"/>
        <v>20250</v>
      </c>
      <c r="L36" s="14">
        <f t="shared" si="4"/>
        <v>430.70261286614698</v>
      </c>
      <c r="M36" s="14">
        <f t="shared" si="11"/>
        <v>723.81833333333327</v>
      </c>
      <c r="N36" s="14">
        <f t="shared" si="12"/>
        <v>723.81833333333327</v>
      </c>
      <c r="O36" s="14">
        <f t="shared" si="14"/>
        <v>1154.5209461994802</v>
      </c>
      <c r="P36" s="16">
        <f t="shared" si="13"/>
        <v>32976</v>
      </c>
      <c r="R36" s="41"/>
    </row>
    <row r="37" spans="2:18" x14ac:dyDescent="0.3">
      <c r="B37" s="2">
        <v>16</v>
      </c>
      <c r="C37" s="3">
        <f t="shared" ca="1" si="6"/>
        <v>45626</v>
      </c>
      <c r="D37" s="9">
        <f t="shared" si="0"/>
        <v>308.11105488413369</v>
      </c>
      <c r="E37" s="9">
        <f t="shared" si="7"/>
        <v>500.28161511444495</v>
      </c>
      <c r="F37" s="9">
        <f t="shared" si="1"/>
        <v>808.39266999857864</v>
      </c>
      <c r="G37" s="12">
        <f t="shared" si="8"/>
        <v>22781.80964270563</v>
      </c>
      <c r="H37" s="14">
        <f t="shared" si="2"/>
        <v>450</v>
      </c>
      <c r="I37" s="14">
        <f t="shared" si="9"/>
        <v>438.75</v>
      </c>
      <c r="J37" s="14">
        <f t="shared" si="3"/>
        <v>888.75</v>
      </c>
      <c r="K37" s="16">
        <f t="shared" si="10"/>
        <v>19800</v>
      </c>
      <c r="L37" s="14">
        <f t="shared" si="4"/>
        <v>440.03053448857327</v>
      </c>
      <c r="M37" s="14">
        <f t="shared" si="11"/>
        <v>714.48</v>
      </c>
      <c r="N37" s="14">
        <f t="shared" si="12"/>
        <v>714.48</v>
      </c>
      <c r="O37" s="14">
        <f t="shared" si="14"/>
        <v>1154.5105344885733</v>
      </c>
      <c r="P37" s="16">
        <f t="shared" si="13"/>
        <v>32536</v>
      </c>
      <c r="R37" s="41"/>
    </row>
    <row r="38" spans="2:18" x14ac:dyDescent="0.3">
      <c r="B38" s="2">
        <v>17</v>
      </c>
      <c r="C38" s="3">
        <f t="shared" ca="1" si="6"/>
        <v>45657</v>
      </c>
      <c r="D38" s="9">
        <f t="shared" si="0"/>
        <v>314.7867944066233</v>
      </c>
      <c r="E38" s="9">
        <f t="shared" si="7"/>
        <v>493.60587559195534</v>
      </c>
      <c r="F38" s="9">
        <f t="shared" si="1"/>
        <v>808.39266999857864</v>
      </c>
      <c r="G38" s="12">
        <f t="shared" si="8"/>
        <v>22467.022848299006</v>
      </c>
      <c r="H38" s="14">
        <f t="shared" si="2"/>
        <v>450</v>
      </c>
      <c r="I38" s="14">
        <f t="shared" si="9"/>
        <v>429</v>
      </c>
      <c r="J38" s="14">
        <f t="shared" si="3"/>
        <v>879</v>
      </c>
      <c r="K38" s="16">
        <f t="shared" si="10"/>
        <v>19350</v>
      </c>
      <c r="L38" s="14">
        <f t="shared" si="4"/>
        <v>449.56495131163501</v>
      </c>
      <c r="M38" s="14">
        <f t="shared" si="11"/>
        <v>704.94666666666672</v>
      </c>
      <c r="N38" s="14">
        <f t="shared" si="12"/>
        <v>704.94666666666672</v>
      </c>
      <c r="O38" s="14">
        <f t="shared" si="14"/>
        <v>1154.5116179783017</v>
      </c>
      <c r="P38" s="16">
        <f t="shared" si="13"/>
        <v>32086</v>
      </c>
    </row>
    <row r="39" spans="2:18" x14ac:dyDescent="0.3">
      <c r="B39" s="2">
        <v>18</v>
      </c>
      <c r="C39" s="3">
        <f t="shared" ca="1" si="6"/>
        <v>45688</v>
      </c>
      <c r="D39" s="9">
        <f t="shared" si="0"/>
        <v>321.60717495210042</v>
      </c>
      <c r="E39" s="9">
        <f t="shared" si="7"/>
        <v>486.78549504647845</v>
      </c>
      <c r="F39" s="9">
        <f t="shared" si="1"/>
        <v>808.39266999857887</v>
      </c>
      <c r="G39" s="12">
        <f t="shared" si="8"/>
        <v>22145.415673346906</v>
      </c>
      <c r="H39" s="14">
        <f t="shared" si="2"/>
        <v>450</v>
      </c>
      <c r="I39" s="14">
        <f t="shared" si="9"/>
        <v>419.25</v>
      </c>
      <c r="J39" s="14">
        <f t="shared" si="3"/>
        <v>869.25</v>
      </c>
      <c r="K39" s="16">
        <f t="shared" si="10"/>
        <v>18900</v>
      </c>
      <c r="L39" s="14">
        <f t="shared" si="4"/>
        <v>459.29929769463683</v>
      </c>
      <c r="M39" s="14">
        <f t="shared" si="11"/>
        <v>695.19666666666672</v>
      </c>
      <c r="N39" s="14">
        <f t="shared" si="12"/>
        <v>695.19666666666672</v>
      </c>
      <c r="O39" s="14">
        <f t="shared" si="14"/>
        <v>1154.4959643613035</v>
      </c>
      <c r="P39" s="16">
        <f t="shared" si="13"/>
        <v>31627</v>
      </c>
    </row>
    <row r="40" spans="2:18" x14ac:dyDescent="0.3">
      <c r="B40" s="2">
        <v>19</v>
      </c>
      <c r="C40" s="3">
        <f t="shared" ca="1" si="6"/>
        <v>45716</v>
      </c>
      <c r="D40" s="9">
        <f t="shared" si="0"/>
        <v>328.57533040939569</v>
      </c>
      <c r="E40" s="9">
        <f t="shared" si="7"/>
        <v>479.81733958918295</v>
      </c>
      <c r="F40" s="9">
        <f t="shared" si="1"/>
        <v>808.39266999857864</v>
      </c>
      <c r="G40" s="12">
        <f t="shared" si="8"/>
        <v>21816.84034293751</v>
      </c>
      <c r="H40" s="14">
        <f t="shared" si="2"/>
        <v>450</v>
      </c>
      <c r="I40" s="14">
        <f t="shared" si="9"/>
        <v>409.5</v>
      </c>
      <c r="J40" s="14">
        <f t="shared" si="3"/>
        <v>859.5</v>
      </c>
      <c r="K40" s="16">
        <f t="shared" si="10"/>
        <v>18450</v>
      </c>
      <c r="L40" s="14">
        <f t="shared" si="4"/>
        <v>469.25522320924699</v>
      </c>
      <c r="M40" s="14">
        <f t="shared" si="11"/>
        <v>685.25166666666667</v>
      </c>
      <c r="N40" s="14">
        <f t="shared" si="12"/>
        <v>685.25166666666667</v>
      </c>
      <c r="O40" s="14">
        <f t="shared" si="14"/>
        <v>1154.5068898759137</v>
      </c>
      <c r="P40" s="16">
        <f t="shared" si="13"/>
        <v>31158</v>
      </c>
    </row>
    <row r="41" spans="2:18" x14ac:dyDescent="0.3">
      <c r="B41" s="2">
        <v>20</v>
      </c>
      <c r="C41" s="3">
        <f t="shared" ca="1" si="6"/>
        <v>45747</v>
      </c>
      <c r="D41" s="9">
        <f t="shared" si="0"/>
        <v>335.69446256826615</v>
      </c>
      <c r="E41" s="9">
        <f t="shared" si="7"/>
        <v>472.69820743031272</v>
      </c>
      <c r="F41" s="9">
        <f t="shared" si="1"/>
        <v>808.39266999857887</v>
      </c>
      <c r="G41" s="12">
        <f t="shared" si="8"/>
        <v>21481.145880369244</v>
      </c>
      <c r="H41" s="14">
        <f t="shared" si="2"/>
        <v>450</v>
      </c>
      <c r="I41" s="14">
        <f t="shared" si="9"/>
        <v>399.75</v>
      </c>
      <c r="J41" s="14">
        <f t="shared" si="3"/>
        <v>849.75</v>
      </c>
      <c r="K41" s="16">
        <f t="shared" si="10"/>
        <v>18000</v>
      </c>
      <c r="L41" s="14">
        <f t="shared" si="4"/>
        <v>479.42634681689731</v>
      </c>
      <c r="M41" s="14">
        <f t="shared" si="11"/>
        <v>675.09</v>
      </c>
      <c r="N41" s="14">
        <f t="shared" si="12"/>
        <v>675.09</v>
      </c>
      <c r="O41" s="14">
        <f t="shared" si="14"/>
        <v>1154.5163468168973</v>
      </c>
      <c r="P41" s="16">
        <f t="shared" si="13"/>
        <v>30679</v>
      </c>
    </row>
    <row r="42" spans="2:18" x14ac:dyDescent="0.3">
      <c r="B42" s="2">
        <v>21</v>
      </c>
      <c r="C42" s="3">
        <f t="shared" ca="1" si="6"/>
        <v>45777</v>
      </c>
      <c r="D42" s="9">
        <f t="shared" si="0"/>
        <v>342.96784259057836</v>
      </c>
      <c r="E42" s="9">
        <f t="shared" si="7"/>
        <v>465.42482740800028</v>
      </c>
      <c r="F42" s="9">
        <f t="shared" si="1"/>
        <v>808.39266999857864</v>
      </c>
      <c r="G42" s="12">
        <f t="shared" si="8"/>
        <v>21138.178037778667</v>
      </c>
      <c r="H42" s="14">
        <f t="shared" si="2"/>
        <v>450</v>
      </c>
      <c r="I42" s="14">
        <f t="shared" si="9"/>
        <v>390</v>
      </c>
      <c r="J42" s="14">
        <f t="shared" si="3"/>
        <v>840</v>
      </c>
      <c r="K42" s="16">
        <f t="shared" si="10"/>
        <v>17550</v>
      </c>
      <c r="L42" s="14">
        <f t="shared" si="4"/>
        <v>489.82072471524441</v>
      </c>
      <c r="M42" s="14">
        <f t="shared" si="11"/>
        <v>664.7116666666667</v>
      </c>
      <c r="N42" s="14">
        <f t="shared" si="12"/>
        <v>664.7116666666667</v>
      </c>
      <c r="O42" s="14">
        <f t="shared" si="14"/>
        <v>1154.5323913819111</v>
      </c>
      <c r="P42" s="16">
        <f t="shared" si="13"/>
        <v>30189</v>
      </c>
    </row>
    <row r="43" spans="2:18" x14ac:dyDescent="0.3">
      <c r="B43" s="2">
        <v>22</v>
      </c>
      <c r="C43" s="3">
        <f t="shared" ca="1" si="6"/>
        <v>45808</v>
      </c>
      <c r="D43" s="9">
        <f t="shared" si="0"/>
        <v>350.39881251337442</v>
      </c>
      <c r="E43" s="9">
        <f t="shared" si="7"/>
        <v>457.99385748520444</v>
      </c>
      <c r="F43" s="9">
        <f t="shared" si="1"/>
        <v>808.39266999857887</v>
      </c>
      <c r="G43" s="12">
        <f t="shared" si="8"/>
        <v>20787.779225265294</v>
      </c>
      <c r="H43" s="14">
        <f t="shared" si="2"/>
        <v>450</v>
      </c>
      <c r="I43" s="14">
        <f t="shared" si="9"/>
        <v>380.25</v>
      </c>
      <c r="J43" s="14">
        <f t="shared" si="3"/>
        <v>830.25</v>
      </c>
      <c r="K43" s="16">
        <f t="shared" si="10"/>
        <v>17100</v>
      </c>
      <c r="L43" s="14">
        <f t="shared" si="4"/>
        <v>500.43053531201508</v>
      </c>
      <c r="M43" s="14">
        <f t="shared" si="11"/>
        <v>654.09500000000003</v>
      </c>
      <c r="N43" s="14">
        <f t="shared" si="12"/>
        <v>654.09500000000003</v>
      </c>
      <c r="O43" s="14">
        <f t="shared" si="14"/>
        <v>1154.5255353120151</v>
      </c>
      <c r="P43" s="16">
        <f t="shared" si="13"/>
        <v>29689</v>
      </c>
    </row>
    <row r="44" spans="2:18" x14ac:dyDescent="0.3">
      <c r="B44" s="2">
        <v>23</v>
      </c>
      <c r="C44" s="3">
        <f t="shared" ca="1" si="6"/>
        <v>45838</v>
      </c>
      <c r="D44" s="9">
        <f t="shared" si="0"/>
        <v>357.99078678449757</v>
      </c>
      <c r="E44" s="9">
        <f t="shared" si="7"/>
        <v>450.40188321408141</v>
      </c>
      <c r="F44" s="9">
        <f t="shared" si="1"/>
        <v>808.39266999857898</v>
      </c>
      <c r="G44" s="12">
        <f t="shared" si="8"/>
        <v>20429.788438480799</v>
      </c>
      <c r="H44" s="14">
        <f t="shared" si="2"/>
        <v>450</v>
      </c>
      <c r="I44" s="14">
        <f t="shared" si="9"/>
        <v>370.5</v>
      </c>
      <c r="J44" s="14">
        <f t="shared" si="3"/>
        <v>820.5</v>
      </c>
      <c r="K44" s="16">
        <f t="shared" si="10"/>
        <v>16650</v>
      </c>
      <c r="L44" s="14">
        <f t="shared" si="4"/>
        <v>511.28061125102261</v>
      </c>
      <c r="M44" s="14">
        <f t="shared" si="11"/>
        <v>643.26166666666666</v>
      </c>
      <c r="N44" s="14">
        <f t="shared" si="12"/>
        <v>643.26166666666666</v>
      </c>
      <c r="O44" s="14">
        <f t="shared" si="14"/>
        <v>1154.5422779176893</v>
      </c>
      <c r="P44" s="16">
        <f t="shared" si="13"/>
        <v>29178</v>
      </c>
    </row>
    <row r="45" spans="2:18" x14ac:dyDescent="0.3">
      <c r="B45" s="2">
        <v>24</v>
      </c>
      <c r="C45" s="3">
        <f t="shared" ca="1" si="6"/>
        <v>45869</v>
      </c>
      <c r="D45" s="9">
        <f t="shared" si="0"/>
        <v>365.74725383149502</v>
      </c>
      <c r="E45" s="9">
        <f t="shared" si="7"/>
        <v>442.64541616708397</v>
      </c>
      <c r="F45" s="9">
        <f t="shared" si="1"/>
        <v>808.39266999857898</v>
      </c>
      <c r="G45" s="12">
        <f t="shared" si="8"/>
        <v>20064.041184649304</v>
      </c>
      <c r="H45" s="14">
        <f t="shared" si="2"/>
        <v>450</v>
      </c>
      <c r="I45" s="14">
        <f t="shared" si="9"/>
        <v>360.75</v>
      </c>
      <c r="J45" s="14">
        <f t="shared" si="3"/>
        <v>810.75</v>
      </c>
      <c r="K45" s="16">
        <f t="shared" si="10"/>
        <v>16200</v>
      </c>
      <c r="L45" s="14">
        <f t="shared" si="4"/>
        <v>522.3633815117928</v>
      </c>
      <c r="M45" s="14">
        <f t="shared" si="11"/>
        <v>632.19000000000005</v>
      </c>
      <c r="N45" s="14">
        <f t="shared" si="12"/>
        <v>632.19000000000005</v>
      </c>
      <c r="O45" s="14">
        <f t="shared" si="14"/>
        <v>1154.5533815117928</v>
      </c>
      <c r="P45" s="16">
        <f t="shared" si="13"/>
        <v>28656</v>
      </c>
    </row>
    <row r="46" spans="2:18" x14ac:dyDescent="0.3">
      <c r="B46" s="2">
        <v>25</v>
      </c>
      <c r="C46" s="3">
        <f t="shared" ca="1" si="6"/>
        <v>45900</v>
      </c>
      <c r="D46" s="9">
        <f t="shared" si="0"/>
        <v>373.67177766451078</v>
      </c>
      <c r="E46" s="9">
        <f t="shared" si="7"/>
        <v>434.72089233406831</v>
      </c>
      <c r="F46" s="9">
        <f t="shared" si="1"/>
        <v>808.39266999857909</v>
      </c>
      <c r="G46" s="12">
        <f t="shared" si="8"/>
        <v>19690.369406984795</v>
      </c>
      <c r="H46" s="14">
        <f t="shared" si="2"/>
        <v>450</v>
      </c>
      <c r="I46" s="14">
        <f t="shared" si="9"/>
        <v>351</v>
      </c>
      <c r="J46" s="14">
        <f t="shared" si="3"/>
        <v>801</v>
      </c>
      <c r="K46" s="16">
        <f t="shared" si="10"/>
        <v>15750</v>
      </c>
      <c r="L46" s="14">
        <f>IF(B46&lt;=$D$6,0,O46-N46)</f>
        <v>533.68802237839816</v>
      </c>
      <c r="M46" s="14">
        <f t="shared" si="11"/>
        <v>620.88</v>
      </c>
      <c r="N46" s="14">
        <f t="shared" si="12"/>
        <v>620.88</v>
      </c>
      <c r="O46" s="14">
        <f t="shared" si="14"/>
        <v>1154.5680223783982</v>
      </c>
      <c r="P46" s="16">
        <f t="shared" si="13"/>
        <v>28122</v>
      </c>
    </row>
    <row r="47" spans="2:18" x14ac:dyDescent="0.3">
      <c r="B47" s="2">
        <v>26</v>
      </c>
      <c r="C47" s="3">
        <f t="shared" ca="1" si="6"/>
        <v>45930</v>
      </c>
      <c r="D47" s="9">
        <f t="shared" si="0"/>
        <v>381.76799951390842</v>
      </c>
      <c r="E47" s="9">
        <f t="shared" si="7"/>
        <v>426.62467048467056</v>
      </c>
      <c r="F47" s="9">
        <f t="shared" si="1"/>
        <v>808.39266999857898</v>
      </c>
      <c r="G47" s="12">
        <f t="shared" si="8"/>
        <v>19308.601407470887</v>
      </c>
      <c r="H47" s="14">
        <f t="shared" si="2"/>
        <v>450</v>
      </c>
      <c r="I47" s="14">
        <f t="shared" si="9"/>
        <v>341.25</v>
      </c>
      <c r="J47" s="14">
        <f t="shared" si="3"/>
        <v>791.25</v>
      </c>
      <c r="K47" s="16">
        <f t="shared" si="10"/>
        <v>15300</v>
      </c>
      <c r="L47" s="14">
        <f t="shared" si="4"/>
        <v>545.24521406498877</v>
      </c>
      <c r="M47" s="14">
        <f t="shared" si="11"/>
        <v>609.31000000000006</v>
      </c>
      <c r="N47" s="14">
        <f t="shared" si="12"/>
        <v>609.31000000000006</v>
      </c>
      <c r="O47" s="14">
        <f t="shared" si="14"/>
        <v>1154.5552140649888</v>
      </c>
      <c r="P47" s="16">
        <f t="shared" si="13"/>
        <v>27577</v>
      </c>
    </row>
    <row r="48" spans="2:18" x14ac:dyDescent="0.3">
      <c r="B48" s="2">
        <v>27</v>
      </c>
      <c r="C48" s="3">
        <f t="shared" ca="1" si="6"/>
        <v>45961</v>
      </c>
      <c r="D48" s="9">
        <f t="shared" si="0"/>
        <v>390.03963950337652</v>
      </c>
      <c r="E48" s="9">
        <f t="shared" si="7"/>
        <v>418.35303049520257</v>
      </c>
      <c r="F48" s="9">
        <f t="shared" si="1"/>
        <v>808.39266999857909</v>
      </c>
      <c r="G48" s="12">
        <f t="shared" si="8"/>
        <v>18918.561767967512</v>
      </c>
      <c r="H48" s="14">
        <f t="shared" si="2"/>
        <v>450</v>
      </c>
      <c r="I48" s="14">
        <f t="shared" si="9"/>
        <v>331.5</v>
      </c>
      <c r="J48" s="14">
        <f t="shared" si="3"/>
        <v>781.5</v>
      </c>
      <c r="K48" s="16">
        <f t="shared" si="10"/>
        <v>14850</v>
      </c>
      <c r="L48" s="14">
        <f t="shared" si="4"/>
        <v>557.06381376865818</v>
      </c>
      <c r="M48" s="14">
        <f t="shared" si="11"/>
        <v>597.50166666666667</v>
      </c>
      <c r="N48" s="14">
        <f t="shared" si="12"/>
        <v>597.50166666666667</v>
      </c>
      <c r="O48" s="14">
        <f t="shared" si="14"/>
        <v>1154.5654804353248</v>
      </c>
      <c r="P48" s="16">
        <f t="shared" si="13"/>
        <v>27020</v>
      </c>
    </row>
    <row r="49" spans="2:16" x14ac:dyDescent="0.3">
      <c r="B49" s="2">
        <v>28</v>
      </c>
      <c r="C49" s="3">
        <f t="shared" ca="1" si="6"/>
        <v>45991</v>
      </c>
      <c r="D49" s="9">
        <f t="shared" si="0"/>
        <v>398.49049835928287</v>
      </c>
      <c r="E49" s="9">
        <f t="shared" si="7"/>
        <v>409.90217163929611</v>
      </c>
      <c r="F49" s="9">
        <f t="shared" si="1"/>
        <v>808.39266999857898</v>
      </c>
      <c r="G49" s="12">
        <f t="shared" si="8"/>
        <v>18520.07126960823</v>
      </c>
      <c r="H49" s="14">
        <f t="shared" si="2"/>
        <v>450</v>
      </c>
      <c r="I49" s="14">
        <f t="shared" si="9"/>
        <v>321.75</v>
      </c>
      <c r="J49" s="14">
        <f t="shared" si="3"/>
        <v>771.75</v>
      </c>
      <c r="K49" s="16">
        <f t="shared" si="10"/>
        <v>14400</v>
      </c>
      <c r="L49" s="14">
        <f t="shared" si="4"/>
        <v>569.13487387284533</v>
      </c>
      <c r="M49" s="14">
        <f t="shared" si="11"/>
        <v>585.43333333333328</v>
      </c>
      <c r="N49" s="14">
        <f t="shared" si="12"/>
        <v>585.43333333333328</v>
      </c>
      <c r="O49" s="14">
        <f t="shared" si="14"/>
        <v>1154.5682072061786</v>
      </c>
      <c r="P49" s="16">
        <f t="shared" si="13"/>
        <v>26451</v>
      </c>
    </row>
    <row r="50" spans="2:16" x14ac:dyDescent="0.3">
      <c r="B50" s="2">
        <v>29</v>
      </c>
      <c r="C50" s="3">
        <f t="shared" ca="1" si="6"/>
        <v>46022</v>
      </c>
      <c r="D50" s="9">
        <f t="shared" si="0"/>
        <v>407.12445915706741</v>
      </c>
      <c r="E50" s="9">
        <f t="shared" si="7"/>
        <v>401.26821084151169</v>
      </c>
      <c r="F50" s="9">
        <f t="shared" si="1"/>
        <v>808.39266999857909</v>
      </c>
      <c r="G50" s="12">
        <f t="shared" si="8"/>
        <v>18112.946810451162</v>
      </c>
      <c r="H50" s="14">
        <f t="shared" si="2"/>
        <v>450</v>
      </c>
      <c r="I50" s="14">
        <f t="shared" si="9"/>
        <v>312</v>
      </c>
      <c r="J50" s="14">
        <f t="shared" si="3"/>
        <v>762</v>
      </c>
      <c r="K50" s="16">
        <f t="shared" si="10"/>
        <v>13950</v>
      </c>
      <c r="L50" s="14">
        <f t="shared" si="4"/>
        <v>581.46909438925672</v>
      </c>
      <c r="M50" s="14">
        <f t="shared" si="11"/>
        <v>573.10500000000002</v>
      </c>
      <c r="N50" s="14">
        <f t="shared" si="12"/>
        <v>573.10500000000002</v>
      </c>
      <c r="O50" s="14">
        <f t="shared" si="14"/>
        <v>1154.5740943892567</v>
      </c>
      <c r="P50" s="16">
        <f t="shared" si="13"/>
        <v>25870</v>
      </c>
    </row>
    <row r="51" spans="2:16" x14ac:dyDescent="0.3">
      <c r="B51" s="2">
        <v>30</v>
      </c>
      <c r="C51" s="3">
        <f t="shared" ca="1" si="6"/>
        <v>46053</v>
      </c>
      <c r="D51" s="9">
        <f t="shared" si="0"/>
        <v>415.94548910547059</v>
      </c>
      <c r="E51" s="9">
        <f t="shared" si="7"/>
        <v>392.44718089310851</v>
      </c>
      <c r="F51" s="9">
        <f t="shared" si="1"/>
        <v>808.39266999857909</v>
      </c>
      <c r="G51" s="12">
        <f t="shared" si="8"/>
        <v>17697.001321345691</v>
      </c>
      <c r="H51" s="14">
        <f t="shared" si="2"/>
        <v>450</v>
      </c>
      <c r="I51" s="14">
        <f t="shared" si="9"/>
        <v>302.25</v>
      </c>
      <c r="J51" s="14">
        <f t="shared" si="3"/>
        <v>752.25</v>
      </c>
      <c r="K51" s="16">
        <f t="shared" si="10"/>
        <v>13500</v>
      </c>
      <c r="L51" s="14">
        <f t="shared" si="4"/>
        <v>594.07836371217718</v>
      </c>
      <c r="M51" s="14">
        <f t="shared" si="11"/>
        <v>560.51666666666665</v>
      </c>
      <c r="N51" s="14">
        <f t="shared" si="12"/>
        <v>560.51666666666665</v>
      </c>
      <c r="O51" s="14">
        <f t="shared" si="14"/>
        <v>1154.5950303788438</v>
      </c>
      <c r="P51" s="16">
        <f t="shared" si="13"/>
        <v>25276</v>
      </c>
    </row>
    <row r="52" spans="2:16" x14ac:dyDescent="0.3">
      <c r="B52" s="2">
        <v>31</v>
      </c>
      <c r="C52" s="3">
        <f t="shared" ca="1" si="6"/>
        <v>46081</v>
      </c>
      <c r="D52" s="9">
        <f t="shared" si="0"/>
        <v>424.95764136942233</v>
      </c>
      <c r="E52" s="9">
        <f t="shared" si="7"/>
        <v>383.43502862915665</v>
      </c>
      <c r="F52" s="9">
        <f t="shared" si="1"/>
        <v>808.39266999857898</v>
      </c>
      <c r="G52" s="12">
        <f t="shared" si="8"/>
        <v>17272.043679976268</v>
      </c>
      <c r="H52" s="14">
        <f t="shared" si="2"/>
        <v>450</v>
      </c>
      <c r="I52" s="14">
        <f t="shared" si="9"/>
        <v>292.5</v>
      </c>
      <c r="J52" s="14">
        <f t="shared" si="3"/>
        <v>742.5</v>
      </c>
      <c r="K52" s="16">
        <f t="shared" si="10"/>
        <v>13050</v>
      </c>
      <c r="L52" s="14">
        <f t="shared" si="4"/>
        <v>606.95194333842949</v>
      </c>
      <c r="M52" s="14">
        <f t="shared" si="11"/>
        <v>547.64666666666665</v>
      </c>
      <c r="N52" s="14">
        <f t="shared" si="12"/>
        <v>547.64666666666665</v>
      </c>
      <c r="O52" s="14">
        <f t="shared" si="14"/>
        <v>1154.5986100050961</v>
      </c>
      <c r="P52" s="16">
        <f t="shared" si="13"/>
        <v>24669</v>
      </c>
    </row>
    <row r="53" spans="2:16" x14ac:dyDescent="0.3">
      <c r="B53" s="2">
        <v>32</v>
      </c>
      <c r="C53" s="3">
        <f t="shared" ca="1" si="6"/>
        <v>46112</v>
      </c>
      <c r="D53" s="9">
        <f t="shared" si="0"/>
        <v>434.16505693242658</v>
      </c>
      <c r="E53" s="9">
        <f t="shared" si="7"/>
        <v>374.22761306615251</v>
      </c>
      <c r="F53" s="9">
        <f t="shared" si="1"/>
        <v>808.39266999857909</v>
      </c>
      <c r="G53" s="12">
        <f t="shared" si="8"/>
        <v>16837.878623043842</v>
      </c>
      <c r="H53" s="14">
        <f t="shared" si="2"/>
        <v>450</v>
      </c>
      <c r="I53" s="14">
        <f t="shared" si="9"/>
        <v>282.75</v>
      </c>
      <c r="J53" s="14">
        <f t="shared" si="3"/>
        <v>732.75</v>
      </c>
      <c r="K53" s="16">
        <f t="shared" si="10"/>
        <v>12600</v>
      </c>
      <c r="L53" s="14">
        <f t="shared" si="4"/>
        <v>620.10136078354037</v>
      </c>
      <c r="M53" s="14">
        <f t="shared" si="11"/>
        <v>534.495</v>
      </c>
      <c r="N53" s="14">
        <f t="shared" si="12"/>
        <v>534.495</v>
      </c>
      <c r="O53" s="14">
        <f t="shared" si="14"/>
        <v>1154.5963607835404</v>
      </c>
      <c r="P53" s="16">
        <f t="shared" si="13"/>
        <v>24049</v>
      </c>
    </row>
    <row r="54" spans="2:16" x14ac:dyDescent="0.3">
      <c r="B54" s="2">
        <v>33</v>
      </c>
      <c r="C54" s="3">
        <f t="shared" ca="1" si="6"/>
        <v>46142</v>
      </c>
      <c r="D54" s="9">
        <f t="shared" si="0"/>
        <v>443.5719664992958</v>
      </c>
      <c r="E54" s="9">
        <f t="shared" si="7"/>
        <v>364.8207034992833</v>
      </c>
      <c r="F54" s="9">
        <f t="shared" si="1"/>
        <v>808.39266999857909</v>
      </c>
      <c r="G54" s="12">
        <f t="shared" si="8"/>
        <v>16394.306656544544</v>
      </c>
      <c r="H54" s="14">
        <f t="shared" si="2"/>
        <v>450</v>
      </c>
      <c r="I54" s="14">
        <f t="shared" si="9"/>
        <v>273</v>
      </c>
      <c r="J54" s="14">
        <f t="shared" si="3"/>
        <v>723</v>
      </c>
      <c r="K54" s="16">
        <f t="shared" si="10"/>
        <v>12150</v>
      </c>
      <c r="L54" s="14">
        <f t="shared" si="4"/>
        <v>633.53956048491671</v>
      </c>
      <c r="M54" s="14">
        <f t="shared" si="11"/>
        <v>521.06166666666661</v>
      </c>
      <c r="N54" s="14">
        <f t="shared" si="12"/>
        <v>521.06166666666661</v>
      </c>
      <c r="O54" s="14">
        <f t="shared" si="14"/>
        <v>1154.6012271515833</v>
      </c>
      <c r="P54" s="16">
        <f t="shared" si="13"/>
        <v>23415</v>
      </c>
    </row>
    <row r="55" spans="2:16" x14ac:dyDescent="0.3">
      <c r="B55" s="2">
        <v>34</v>
      </c>
      <c r="C55" s="3">
        <f t="shared" ca="1" si="6"/>
        <v>46173</v>
      </c>
      <c r="D55" s="9">
        <f t="shared" si="0"/>
        <v>453.18269244011384</v>
      </c>
      <c r="E55" s="9">
        <f t="shared" si="7"/>
        <v>355.20997755846514</v>
      </c>
      <c r="F55" s="9">
        <f t="shared" si="1"/>
        <v>808.39266999857898</v>
      </c>
      <c r="G55" s="12">
        <f t="shared" si="8"/>
        <v>15941.12396410443</v>
      </c>
      <c r="H55" s="14">
        <f t="shared" si="2"/>
        <v>450</v>
      </c>
      <c r="I55" s="14">
        <f t="shared" si="9"/>
        <v>263.25</v>
      </c>
      <c r="J55" s="14">
        <f t="shared" si="3"/>
        <v>713.25</v>
      </c>
      <c r="K55" s="16">
        <f t="shared" si="10"/>
        <v>11700</v>
      </c>
      <c r="L55" s="14">
        <f t="shared" si="4"/>
        <v>647.25352317655279</v>
      </c>
      <c r="M55" s="14">
        <f t="shared" si="11"/>
        <v>507.32500000000005</v>
      </c>
      <c r="N55" s="14">
        <f t="shared" si="12"/>
        <v>507.32500000000005</v>
      </c>
      <c r="O55" s="14">
        <f t="shared" si="14"/>
        <v>1154.5785231765528</v>
      </c>
      <c r="P55" s="16">
        <f t="shared" si="13"/>
        <v>22768</v>
      </c>
    </row>
    <row r="56" spans="2:16" x14ac:dyDescent="0.3">
      <c r="B56" s="2">
        <v>35</v>
      </c>
      <c r="C56" s="3">
        <f t="shared" ca="1" si="6"/>
        <v>46203</v>
      </c>
      <c r="D56" s="9">
        <f t="shared" si="0"/>
        <v>463.0016507763163</v>
      </c>
      <c r="E56" s="9">
        <f t="shared" si="7"/>
        <v>345.39101922226268</v>
      </c>
      <c r="F56" s="9">
        <f t="shared" si="1"/>
        <v>808.39266999857898</v>
      </c>
      <c r="G56" s="12">
        <f t="shared" si="8"/>
        <v>15478.122313328115</v>
      </c>
      <c r="H56" s="14">
        <f t="shared" si="2"/>
        <v>450</v>
      </c>
      <c r="I56" s="14">
        <f t="shared" si="9"/>
        <v>253.5</v>
      </c>
      <c r="J56" s="14">
        <f t="shared" si="3"/>
        <v>703.5</v>
      </c>
      <c r="K56" s="16">
        <f t="shared" si="10"/>
        <v>11250</v>
      </c>
      <c r="L56" s="14">
        <f t="shared" si="4"/>
        <v>661.2847129607901</v>
      </c>
      <c r="M56" s="14">
        <f t="shared" si="11"/>
        <v>493.30666666666667</v>
      </c>
      <c r="N56" s="14">
        <f t="shared" si="12"/>
        <v>493.30666666666667</v>
      </c>
      <c r="O56" s="14">
        <f t="shared" si="14"/>
        <v>1154.5913796274567</v>
      </c>
      <c r="P56" s="16">
        <f t="shared" si="13"/>
        <v>22107</v>
      </c>
    </row>
    <row r="57" spans="2:16" x14ac:dyDescent="0.3">
      <c r="B57" s="2">
        <v>36</v>
      </c>
      <c r="C57" s="3">
        <f t="shared" ca="1" si="6"/>
        <v>46234</v>
      </c>
      <c r="D57" s="9">
        <f t="shared" si="0"/>
        <v>473.03335320980312</v>
      </c>
      <c r="E57" s="9">
        <f t="shared" si="7"/>
        <v>335.35931678877586</v>
      </c>
      <c r="F57" s="9">
        <f t="shared" si="1"/>
        <v>808.39266999857898</v>
      </c>
      <c r="G57" s="12">
        <f t="shared" si="8"/>
        <v>15005.088960118312</v>
      </c>
      <c r="H57" s="14">
        <f t="shared" si="2"/>
        <v>450</v>
      </c>
      <c r="I57" s="14">
        <f t="shared" si="9"/>
        <v>243.75</v>
      </c>
      <c r="J57" s="14">
        <f t="shared" si="3"/>
        <v>693.75</v>
      </c>
      <c r="K57" s="16">
        <f t="shared" si="10"/>
        <v>10800</v>
      </c>
      <c r="L57" s="14">
        <f t="shared" si="4"/>
        <v>675.62124963984547</v>
      </c>
      <c r="M57" s="14">
        <f t="shared" si="11"/>
        <v>478.98500000000007</v>
      </c>
      <c r="N57" s="14">
        <f t="shared" si="12"/>
        <v>478.98500000000007</v>
      </c>
      <c r="O57" s="14">
        <f t="shared" si="14"/>
        <v>1154.6062496398456</v>
      </c>
      <c r="P57" s="16">
        <f t="shared" si="13"/>
        <v>21431</v>
      </c>
    </row>
    <row r="58" spans="2:16" x14ac:dyDescent="0.3">
      <c r="B58" s="2">
        <v>37</v>
      </c>
      <c r="C58" s="3">
        <f t="shared" ca="1" si="6"/>
        <v>46265</v>
      </c>
      <c r="D58" s="9">
        <f t="shared" si="0"/>
        <v>483.28240919601564</v>
      </c>
      <c r="E58" s="9">
        <f t="shared" si="7"/>
        <v>325.11026080256346</v>
      </c>
      <c r="F58" s="9">
        <f t="shared" si="1"/>
        <v>808.39266999857909</v>
      </c>
      <c r="G58" s="12">
        <f t="shared" si="8"/>
        <v>14521.806550922296</v>
      </c>
      <c r="H58" s="14">
        <f t="shared" si="2"/>
        <v>450</v>
      </c>
      <c r="I58" s="14">
        <f t="shared" si="9"/>
        <v>234</v>
      </c>
      <c r="J58" s="14">
        <f t="shared" si="3"/>
        <v>684</v>
      </c>
      <c r="K58" s="16">
        <f t="shared" si="10"/>
        <v>10350</v>
      </c>
      <c r="L58" s="14">
        <f t="shared" si="4"/>
        <v>690.24751129487117</v>
      </c>
      <c r="M58" s="14">
        <f t="shared" si="11"/>
        <v>464.33833333333337</v>
      </c>
      <c r="N58" s="14">
        <f t="shared" si="12"/>
        <v>464.33833333333337</v>
      </c>
      <c r="O58" s="14">
        <f t="shared" si="14"/>
        <v>1154.5858446282045</v>
      </c>
      <c r="P58" s="16">
        <f t="shared" si="13"/>
        <v>20741</v>
      </c>
    </row>
    <row r="59" spans="2:16" x14ac:dyDescent="0.3">
      <c r="B59" s="2">
        <v>38</v>
      </c>
      <c r="C59" s="3">
        <f t="shared" ca="1" si="6"/>
        <v>46295</v>
      </c>
      <c r="D59" s="9">
        <f t="shared" si="0"/>
        <v>493.75352806192933</v>
      </c>
      <c r="E59" s="9">
        <f t="shared" si="7"/>
        <v>314.63914193664976</v>
      </c>
      <c r="F59" s="9">
        <f t="shared" si="1"/>
        <v>808.39266999857909</v>
      </c>
      <c r="G59" s="12">
        <f t="shared" si="8"/>
        <v>14028.053022860367</v>
      </c>
      <c r="H59" s="14">
        <f t="shared" si="2"/>
        <v>450</v>
      </c>
      <c r="I59" s="14">
        <f t="shared" si="9"/>
        <v>224.25</v>
      </c>
      <c r="J59" s="14">
        <f t="shared" si="3"/>
        <v>674.25</v>
      </c>
      <c r="K59" s="16">
        <f t="shared" si="10"/>
        <v>9900</v>
      </c>
      <c r="L59" s="14">
        <f t="shared" si="4"/>
        <v>705.21128962994362</v>
      </c>
      <c r="M59" s="14">
        <f t="shared" si="11"/>
        <v>449.38833333333332</v>
      </c>
      <c r="N59" s="14">
        <f t="shared" si="12"/>
        <v>449.38833333333332</v>
      </c>
      <c r="O59" s="14">
        <f t="shared" si="14"/>
        <v>1154.5996229632769</v>
      </c>
      <c r="P59" s="16">
        <f t="shared" si="13"/>
        <v>20036</v>
      </c>
    </row>
    <row r="60" spans="2:16" x14ac:dyDescent="0.3">
      <c r="B60" s="2">
        <v>39</v>
      </c>
      <c r="C60" s="3">
        <f t="shared" ca="1" si="6"/>
        <v>46326</v>
      </c>
      <c r="D60" s="9">
        <f t="shared" si="0"/>
        <v>504.45152116993779</v>
      </c>
      <c r="E60" s="9">
        <f t="shared" si="7"/>
        <v>303.9411488286413</v>
      </c>
      <c r="F60" s="9">
        <f t="shared" si="1"/>
        <v>808.39266999857909</v>
      </c>
      <c r="G60" s="12">
        <f t="shared" si="8"/>
        <v>13523.601501690429</v>
      </c>
      <c r="H60" s="14">
        <f t="shared" si="2"/>
        <v>450</v>
      </c>
      <c r="I60" s="14">
        <f t="shared" si="9"/>
        <v>214.5</v>
      </c>
      <c r="J60" s="14">
        <f t="shared" si="3"/>
        <v>664.5</v>
      </c>
      <c r="K60" s="16">
        <f t="shared" si="10"/>
        <v>9450</v>
      </c>
      <c r="L60" s="14">
        <f t="shared" si="4"/>
        <v>720.49846558820468</v>
      </c>
      <c r="M60" s="14">
        <f t="shared" si="11"/>
        <v>434.1133333333334</v>
      </c>
      <c r="N60" s="14">
        <f t="shared" si="12"/>
        <v>434.1133333333334</v>
      </c>
      <c r="O60" s="14">
        <f t="shared" si="14"/>
        <v>1154.6117989215381</v>
      </c>
      <c r="P60" s="16">
        <f t="shared" si="13"/>
        <v>19316</v>
      </c>
    </row>
    <row r="61" spans="2:16" x14ac:dyDescent="0.3">
      <c r="B61" s="2">
        <v>40</v>
      </c>
      <c r="C61" s="3">
        <f t="shared" ca="1" si="6"/>
        <v>46356</v>
      </c>
      <c r="D61" s="9">
        <f t="shared" si="0"/>
        <v>515.38130412861983</v>
      </c>
      <c r="E61" s="9">
        <f t="shared" si="7"/>
        <v>293.01136586995932</v>
      </c>
      <c r="F61" s="9">
        <f t="shared" si="1"/>
        <v>808.39266999857909</v>
      </c>
      <c r="G61" s="12">
        <f t="shared" si="8"/>
        <v>13008.22019756181</v>
      </c>
      <c r="H61" s="14">
        <f t="shared" si="2"/>
        <v>450</v>
      </c>
      <c r="I61" s="14">
        <f t="shared" si="9"/>
        <v>204.75</v>
      </c>
      <c r="J61" s="14">
        <f t="shared" si="3"/>
        <v>654.75</v>
      </c>
      <c r="K61" s="16">
        <f t="shared" si="10"/>
        <v>9000</v>
      </c>
      <c r="L61" s="14">
        <f t="shared" si="4"/>
        <v>736.12826208344336</v>
      </c>
      <c r="M61" s="14">
        <f t="shared" si="11"/>
        <v>418.51333333333332</v>
      </c>
      <c r="N61" s="14">
        <f t="shared" si="12"/>
        <v>418.51333333333332</v>
      </c>
      <c r="O61" s="14">
        <f t="shared" si="14"/>
        <v>1154.6415954167767</v>
      </c>
      <c r="P61" s="16">
        <f t="shared" si="13"/>
        <v>18580</v>
      </c>
    </row>
    <row r="62" spans="2:16" x14ac:dyDescent="0.3">
      <c r="B62" s="2">
        <v>41</v>
      </c>
      <c r="C62" s="3">
        <f t="shared" ca="1" si="6"/>
        <v>46387</v>
      </c>
      <c r="D62" s="9">
        <f t="shared" si="0"/>
        <v>526.54789905140638</v>
      </c>
      <c r="E62" s="9">
        <f t="shared" si="7"/>
        <v>281.84477094717255</v>
      </c>
      <c r="F62" s="9">
        <f t="shared" si="1"/>
        <v>808.39266999857898</v>
      </c>
      <c r="G62" s="12">
        <f t="shared" si="8"/>
        <v>12481.672298510404</v>
      </c>
      <c r="H62" s="14">
        <f t="shared" si="2"/>
        <v>450</v>
      </c>
      <c r="I62" s="14">
        <f t="shared" si="9"/>
        <v>195</v>
      </c>
      <c r="J62" s="14">
        <f t="shared" si="3"/>
        <v>645</v>
      </c>
      <c r="K62" s="16">
        <f t="shared" si="10"/>
        <v>8550</v>
      </c>
      <c r="L62" s="14">
        <f t="shared" si="4"/>
        <v>752.08289956598787</v>
      </c>
      <c r="M62" s="14">
        <f t="shared" si="11"/>
        <v>402.56666666666666</v>
      </c>
      <c r="N62" s="14">
        <f t="shared" si="12"/>
        <v>402.56666666666666</v>
      </c>
      <c r="O62" s="14">
        <f t="shared" si="14"/>
        <v>1154.6495662326545</v>
      </c>
      <c r="P62" s="16">
        <f t="shared" si="13"/>
        <v>17828</v>
      </c>
    </row>
    <row r="63" spans="2:16" x14ac:dyDescent="0.3">
      <c r="B63" s="2">
        <v>42</v>
      </c>
      <c r="C63" s="3">
        <f t="shared" ca="1" si="6"/>
        <v>46418</v>
      </c>
      <c r="D63" s="9">
        <f t="shared" si="0"/>
        <v>537.95643686418725</v>
      </c>
      <c r="E63" s="9">
        <f t="shared" si="7"/>
        <v>270.43623313439213</v>
      </c>
      <c r="F63" s="9">
        <f t="shared" si="1"/>
        <v>808.39266999857932</v>
      </c>
      <c r="G63" s="12">
        <f t="shared" si="8"/>
        <v>11943.715861646217</v>
      </c>
      <c r="H63" s="14">
        <f t="shared" si="2"/>
        <v>450</v>
      </c>
      <c r="I63" s="14">
        <f t="shared" si="9"/>
        <v>185.25</v>
      </c>
      <c r="J63" s="14">
        <f t="shared" si="3"/>
        <v>635.25</v>
      </c>
      <c r="K63" s="16">
        <f t="shared" si="10"/>
        <v>8100</v>
      </c>
      <c r="L63" s="14">
        <f t="shared" si="4"/>
        <v>768.38160200370794</v>
      </c>
      <c r="M63" s="14">
        <f t="shared" si="11"/>
        <v>386.27333333333331</v>
      </c>
      <c r="N63" s="14">
        <f t="shared" si="12"/>
        <v>386.27333333333331</v>
      </c>
      <c r="O63" s="14">
        <f t="shared" si="14"/>
        <v>1154.6549353370413</v>
      </c>
      <c r="P63" s="16">
        <f t="shared" si="13"/>
        <v>17060</v>
      </c>
    </row>
    <row r="64" spans="2:16" x14ac:dyDescent="0.3">
      <c r="B64" s="2">
        <v>43</v>
      </c>
      <c r="C64" s="3">
        <f t="shared" ca="1" si="6"/>
        <v>46446</v>
      </c>
      <c r="D64" s="9">
        <f t="shared" si="0"/>
        <v>549.61215966291115</v>
      </c>
      <c r="E64" s="9">
        <f t="shared" si="7"/>
        <v>258.780510335668</v>
      </c>
      <c r="F64" s="9">
        <f t="shared" si="1"/>
        <v>808.39266999857909</v>
      </c>
      <c r="G64" s="12">
        <f t="shared" si="8"/>
        <v>11394.103701983306</v>
      </c>
      <c r="H64" s="14">
        <f t="shared" si="2"/>
        <v>450</v>
      </c>
      <c r="I64" s="14">
        <f t="shared" si="9"/>
        <v>175.5</v>
      </c>
      <c r="J64" s="14">
        <f t="shared" si="3"/>
        <v>625.5</v>
      </c>
      <c r="K64" s="16">
        <f t="shared" si="10"/>
        <v>7650</v>
      </c>
      <c r="L64" s="14">
        <f t="shared" si="4"/>
        <v>785.04743016859607</v>
      </c>
      <c r="M64" s="14">
        <f t="shared" si="11"/>
        <v>369.63333333333338</v>
      </c>
      <c r="N64" s="14">
        <f t="shared" si="12"/>
        <v>369.63333333333338</v>
      </c>
      <c r="O64" s="14">
        <f t="shared" si="14"/>
        <v>1154.6807635019295</v>
      </c>
      <c r="P64" s="16">
        <f t="shared" si="13"/>
        <v>16275</v>
      </c>
    </row>
    <row r="65" spans="2:16" x14ac:dyDescent="0.3">
      <c r="B65" s="2">
        <v>44</v>
      </c>
      <c r="C65" s="3">
        <f t="shared" ca="1" si="6"/>
        <v>46477</v>
      </c>
      <c r="D65" s="9">
        <f t="shared" si="0"/>
        <v>561.52042312227434</v>
      </c>
      <c r="E65" s="9">
        <f t="shared" si="7"/>
        <v>246.87224687630496</v>
      </c>
      <c r="F65" s="9">
        <f t="shared" si="1"/>
        <v>808.39266999857932</v>
      </c>
      <c r="G65" s="12">
        <f t="shared" si="8"/>
        <v>10832.583278861031</v>
      </c>
      <c r="H65" s="14">
        <f t="shared" si="2"/>
        <v>450</v>
      </c>
      <c r="I65" s="14">
        <f t="shared" si="9"/>
        <v>165.75</v>
      </c>
      <c r="J65" s="14">
        <f t="shared" si="3"/>
        <v>615.75</v>
      </c>
      <c r="K65" s="16">
        <f t="shared" si="10"/>
        <v>7200</v>
      </c>
      <c r="L65" s="14">
        <f t="shared" si="4"/>
        <v>802.05912859335172</v>
      </c>
      <c r="M65" s="14">
        <f t="shared" si="11"/>
        <v>352.625</v>
      </c>
      <c r="N65" s="14">
        <f t="shared" si="12"/>
        <v>352.625</v>
      </c>
      <c r="O65" s="14">
        <f t="shared" si="14"/>
        <v>1154.6841285933517</v>
      </c>
      <c r="P65" s="16">
        <f t="shared" si="13"/>
        <v>15473</v>
      </c>
    </row>
    <row r="66" spans="2:16" x14ac:dyDescent="0.3">
      <c r="B66" s="2">
        <v>45</v>
      </c>
      <c r="C66" s="3">
        <f t="shared" ca="1" si="6"/>
        <v>46507</v>
      </c>
      <c r="D66" s="9">
        <f t="shared" si="0"/>
        <v>573.68669895659002</v>
      </c>
      <c r="E66" s="9">
        <f t="shared" si="7"/>
        <v>234.70597104198905</v>
      </c>
      <c r="F66" s="9">
        <f t="shared" si="1"/>
        <v>808.39266999857909</v>
      </c>
      <c r="G66" s="12">
        <f t="shared" si="8"/>
        <v>10258.896579904442</v>
      </c>
      <c r="H66" s="14">
        <f t="shared" si="2"/>
        <v>450</v>
      </c>
      <c r="I66" s="14">
        <f t="shared" si="9"/>
        <v>156</v>
      </c>
      <c r="J66" s="14">
        <f t="shared" si="3"/>
        <v>606</v>
      </c>
      <c r="K66" s="16">
        <f t="shared" si="10"/>
        <v>6750</v>
      </c>
      <c r="L66" s="14">
        <f t="shared" si="4"/>
        <v>819.44020779211917</v>
      </c>
      <c r="M66" s="14">
        <f t="shared" si="11"/>
        <v>335.24833333333333</v>
      </c>
      <c r="N66" s="14">
        <f t="shared" si="12"/>
        <v>335.24833333333333</v>
      </c>
      <c r="O66" s="14">
        <f t="shared" si="14"/>
        <v>1154.6885411254525</v>
      </c>
      <c r="P66" s="16">
        <f t="shared" si="13"/>
        <v>14654</v>
      </c>
    </row>
    <row r="67" spans="2:16" x14ac:dyDescent="0.3">
      <c r="B67" s="2">
        <v>46</v>
      </c>
      <c r="C67" s="3">
        <f t="shared" ca="1" si="6"/>
        <v>46538</v>
      </c>
      <c r="D67" s="9">
        <f t="shared" si="0"/>
        <v>586.1165774339828</v>
      </c>
      <c r="E67" s="9">
        <f t="shared" si="7"/>
        <v>222.27609256459627</v>
      </c>
      <c r="F67" s="9">
        <f t="shared" si="1"/>
        <v>808.39266999857909</v>
      </c>
      <c r="G67" s="12">
        <f t="shared" si="8"/>
        <v>9672.7800024704593</v>
      </c>
      <c r="H67" s="14">
        <f t="shared" si="2"/>
        <v>450</v>
      </c>
      <c r="I67" s="14">
        <f t="shared" si="9"/>
        <v>146.25</v>
      </c>
      <c r="J67" s="14">
        <f t="shared" si="3"/>
        <v>596.25</v>
      </c>
      <c r="K67" s="16">
        <f t="shared" si="10"/>
        <v>6300</v>
      </c>
      <c r="L67" s="14">
        <f t="shared" si="4"/>
        <v>837.21989580653212</v>
      </c>
      <c r="M67" s="14">
        <f t="shared" si="11"/>
        <v>317.50333333333333</v>
      </c>
      <c r="N67" s="14">
        <f t="shared" si="12"/>
        <v>317.50333333333333</v>
      </c>
      <c r="O67" s="14">
        <f t="shared" si="14"/>
        <v>1154.7232291398655</v>
      </c>
      <c r="P67" s="16">
        <f t="shared" si="13"/>
        <v>13817</v>
      </c>
    </row>
    <row r="68" spans="2:16" x14ac:dyDescent="0.3">
      <c r="B68" s="2">
        <v>47</v>
      </c>
      <c r="C68" s="3">
        <f t="shared" ca="1" si="6"/>
        <v>46568</v>
      </c>
      <c r="D68" s="9">
        <f t="shared" si="0"/>
        <v>598.81576994505247</v>
      </c>
      <c r="E68" s="9">
        <f t="shared" si="7"/>
        <v>209.57690005352663</v>
      </c>
      <c r="F68" s="9">
        <f t="shared" si="1"/>
        <v>808.39266999857909</v>
      </c>
      <c r="G68" s="12">
        <f t="shared" si="8"/>
        <v>9073.9642325254063</v>
      </c>
      <c r="H68" s="14">
        <f t="shared" si="2"/>
        <v>450</v>
      </c>
      <c r="I68" s="14">
        <f t="shared" si="9"/>
        <v>136.5</v>
      </c>
      <c r="J68" s="14">
        <f t="shared" si="3"/>
        <v>586.5</v>
      </c>
      <c r="K68" s="16">
        <f t="shared" si="10"/>
        <v>5850</v>
      </c>
      <c r="L68" s="14">
        <f t="shared" si="4"/>
        <v>855.37327337307647</v>
      </c>
      <c r="M68" s="14">
        <f t="shared" si="11"/>
        <v>299.36833333333334</v>
      </c>
      <c r="N68" s="14">
        <f t="shared" si="12"/>
        <v>299.36833333333334</v>
      </c>
      <c r="O68" s="14">
        <f t="shared" si="14"/>
        <v>1154.7416067064098</v>
      </c>
      <c r="P68" s="16">
        <f t="shared" si="13"/>
        <v>12962</v>
      </c>
    </row>
    <row r="69" spans="2:16" x14ac:dyDescent="0.3">
      <c r="B69" s="2">
        <v>48</v>
      </c>
      <c r="C69" s="3">
        <f t="shared" ca="1" si="6"/>
        <v>46599</v>
      </c>
      <c r="D69" s="9">
        <f t="shared" si="0"/>
        <v>611.7901116271953</v>
      </c>
      <c r="E69" s="9">
        <f t="shared" si="7"/>
        <v>196.60255837138379</v>
      </c>
      <c r="F69" s="9">
        <f t="shared" si="1"/>
        <v>808.39266999857909</v>
      </c>
      <c r="G69" s="12">
        <f t="shared" si="8"/>
        <v>8462.1741208982112</v>
      </c>
      <c r="H69" s="14">
        <f t="shared" si="2"/>
        <v>450</v>
      </c>
      <c r="I69" s="14">
        <f t="shared" si="9"/>
        <v>126.75</v>
      </c>
      <c r="J69" s="14">
        <f t="shared" si="3"/>
        <v>576.75</v>
      </c>
      <c r="K69" s="16">
        <f t="shared" si="10"/>
        <v>5400</v>
      </c>
      <c r="L69" s="14">
        <f t="shared" si="4"/>
        <v>873.93152801801102</v>
      </c>
      <c r="M69" s="14">
        <f t="shared" si="11"/>
        <v>280.84333333333331</v>
      </c>
      <c r="N69" s="14">
        <f t="shared" si="12"/>
        <v>280.84333333333331</v>
      </c>
      <c r="O69" s="14">
        <f t="shared" si="14"/>
        <v>1154.7748613513443</v>
      </c>
      <c r="P69" s="16">
        <f t="shared" si="13"/>
        <v>12088</v>
      </c>
    </row>
    <row r="70" spans="2:16" x14ac:dyDescent="0.3">
      <c r="B70" s="2">
        <v>49</v>
      </c>
      <c r="C70" s="3">
        <f t="shared" ca="1" si="6"/>
        <v>46630</v>
      </c>
      <c r="D70" s="9">
        <f t="shared" si="0"/>
        <v>625.04556404578454</v>
      </c>
      <c r="E70" s="9">
        <f t="shared" si="7"/>
        <v>183.34710595279458</v>
      </c>
      <c r="F70" s="9">
        <f t="shared" si="1"/>
        <v>808.39266999857909</v>
      </c>
      <c r="G70" s="12">
        <f t="shared" si="8"/>
        <v>7837.1285568524263</v>
      </c>
      <c r="H70" s="14">
        <f t="shared" si="2"/>
        <v>450</v>
      </c>
      <c r="I70" s="14">
        <f t="shared" si="9"/>
        <v>117</v>
      </c>
      <c r="J70" s="14">
        <f t="shared" si="3"/>
        <v>567</v>
      </c>
      <c r="K70" s="16">
        <f t="shared" si="10"/>
        <v>4950</v>
      </c>
      <c r="L70" s="14">
        <f t="shared" si="4"/>
        <v>892.86165354672062</v>
      </c>
      <c r="M70" s="14">
        <f t="shared" si="11"/>
        <v>261.90666666666669</v>
      </c>
      <c r="N70" s="14">
        <f t="shared" si="12"/>
        <v>261.90666666666669</v>
      </c>
      <c r="O70" s="14">
        <f t="shared" si="14"/>
        <v>1154.7683202133874</v>
      </c>
      <c r="P70" s="16">
        <f t="shared" si="13"/>
        <v>11195</v>
      </c>
    </row>
    <row r="71" spans="2:16" x14ac:dyDescent="0.3">
      <c r="B71" s="2">
        <v>50</v>
      </c>
      <c r="C71" s="3">
        <f t="shared" ca="1" si="6"/>
        <v>46660</v>
      </c>
      <c r="D71" s="9">
        <f t="shared" si="0"/>
        <v>638.58821793344316</v>
      </c>
      <c r="E71" s="9">
        <f t="shared" si="7"/>
        <v>169.80445206513591</v>
      </c>
      <c r="F71" s="9">
        <f t="shared" si="1"/>
        <v>808.39266999857909</v>
      </c>
      <c r="G71" s="12">
        <f t="shared" si="8"/>
        <v>7198.5403389189833</v>
      </c>
      <c r="H71" s="14">
        <f t="shared" si="2"/>
        <v>450</v>
      </c>
      <c r="I71" s="14">
        <f t="shared" si="9"/>
        <v>107.25</v>
      </c>
      <c r="J71" s="14">
        <f t="shared" si="3"/>
        <v>557.25</v>
      </c>
      <c r="K71" s="16">
        <f t="shared" si="10"/>
        <v>4500</v>
      </c>
      <c r="L71" s="14">
        <f t="shared" si="4"/>
        <v>912.19571656944981</v>
      </c>
      <c r="M71" s="14">
        <f t="shared" si="11"/>
        <v>242.55833333333337</v>
      </c>
      <c r="N71" s="14">
        <f t="shared" si="12"/>
        <v>242.55833333333337</v>
      </c>
      <c r="O71" s="14">
        <f t="shared" si="14"/>
        <v>1154.7540499027832</v>
      </c>
      <c r="P71" s="16">
        <f t="shared" si="13"/>
        <v>10283</v>
      </c>
    </row>
    <row r="72" spans="2:16" x14ac:dyDescent="0.3">
      <c r="B72" s="2">
        <v>51</v>
      </c>
      <c r="C72" s="3">
        <f t="shared" ca="1" si="6"/>
        <v>46691</v>
      </c>
      <c r="D72" s="9">
        <f t="shared" si="0"/>
        <v>652.42429598866784</v>
      </c>
      <c r="E72" s="9">
        <f t="shared" si="7"/>
        <v>155.96837400991132</v>
      </c>
      <c r="F72" s="9">
        <f t="shared" si="1"/>
        <v>808.39266999857909</v>
      </c>
      <c r="G72" s="12">
        <f t="shared" si="8"/>
        <v>6546.1160429303154</v>
      </c>
      <c r="H72" s="14">
        <f t="shared" si="2"/>
        <v>450</v>
      </c>
      <c r="I72" s="14">
        <f t="shared" si="9"/>
        <v>97.5</v>
      </c>
      <c r="J72" s="14">
        <f t="shared" si="3"/>
        <v>547.5</v>
      </c>
      <c r="K72" s="16">
        <f t="shared" si="10"/>
        <v>4050</v>
      </c>
      <c r="L72" s="14">
        <f t="shared" si="4"/>
        <v>931.97769544748496</v>
      </c>
      <c r="M72" s="14">
        <f t="shared" si="11"/>
        <v>222.79833333333332</v>
      </c>
      <c r="N72" s="14">
        <f t="shared" si="12"/>
        <v>222.79833333333332</v>
      </c>
      <c r="O72" s="14">
        <f t="shared" si="14"/>
        <v>1154.7760287808183</v>
      </c>
      <c r="P72" s="16">
        <f t="shared" si="13"/>
        <v>9351</v>
      </c>
    </row>
    <row r="73" spans="2:16" x14ac:dyDescent="0.3">
      <c r="B73" s="2">
        <v>52</v>
      </c>
      <c r="C73" s="3">
        <f t="shared" ca="1" si="6"/>
        <v>46721</v>
      </c>
      <c r="D73" s="9">
        <f t="shared" si="0"/>
        <v>666.56015573508921</v>
      </c>
      <c r="E73" s="9">
        <f t="shared" si="7"/>
        <v>141.83251426349017</v>
      </c>
      <c r="F73" s="9">
        <f t="shared" si="1"/>
        <v>808.39266999857932</v>
      </c>
      <c r="G73" s="12">
        <f t="shared" si="8"/>
        <v>5879.5558871952262</v>
      </c>
      <c r="H73" s="14">
        <f t="shared" si="2"/>
        <v>450</v>
      </c>
      <c r="I73" s="14">
        <f t="shared" si="9"/>
        <v>87.75</v>
      </c>
      <c r="J73" s="14">
        <f t="shared" si="3"/>
        <v>537.75</v>
      </c>
      <c r="K73" s="16">
        <f t="shared" si="10"/>
        <v>3600</v>
      </c>
      <c r="L73" s="14">
        <f t="shared" si="4"/>
        <v>952.1682743480153</v>
      </c>
      <c r="M73" s="14">
        <f t="shared" si="11"/>
        <v>202.60500000000002</v>
      </c>
      <c r="N73" s="14">
        <f t="shared" si="12"/>
        <v>202.60500000000002</v>
      </c>
      <c r="O73" s="14">
        <f t="shared" si="14"/>
        <v>1154.7732743480153</v>
      </c>
      <c r="P73" s="16">
        <f t="shared" si="13"/>
        <v>8399</v>
      </c>
    </row>
    <row r="74" spans="2:16" x14ac:dyDescent="0.3">
      <c r="B74" s="2">
        <v>53</v>
      </c>
      <c r="C74" s="3">
        <f t="shared" ca="1" si="6"/>
        <v>46752</v>
      </c>
      <c r="D74" s="9">
        <f t="shared" si="0"/>
        <v>681.00229244268257</v>
      </c>
      <c r="E74" s="9">
        <f t="shared" si="7"/>
        <v>127.39037755589658</v>
      </c>
      <c r="F74" s="9">
        <f t="shared" si="1"/>
        <v>808.39266999857909</v>
      </c>
      <c r="G74" s="12">
        <f t="shared" si="8"/>
        <v>5198.5535947525441</v>
      </c>
      <c r="H74" s="14">
        <f t="shared" si="2"/>
        <v>450</v>
      </c>
      <c r="I74" s="14">
        <f t="shared" si="9"/>
        <v>78</v>
      </c>
      <c r="J74" s="14">
        <f t="shared" si="3"/>
        <v>528</v>
      </c>
      <c r="K74" s="16">
        <f t="shared" si="10"/>
        <v>3150</v>
      </c>
      <c r="L74" s="14">
        <f t="shared" si="4"/>
        <v>972.81807741343289</v>
      </c>
      <c r="M74" s="14">
        <f t="shared" si="11"/>
        <v>181.97833333333335</v>
      </c>
      <c r="N74" s="14">
        <f t="shared" si="12"/>
        <v>181.97833333333335</v>
      </c>
      <c r="O74" s="14">
        <f t="shared" si="14"/>
        <v>1154.7964107467662</v>
      </c>
      <c r="P74" s="16">
        <f t="shared" si="13"/>
        <v>7426</v>
      </c>
    </row>
    <row r="75" spans="2:16" x14ac:dyDescent="0.3">
      <c r="B75" s="2">
        <v>54</v>
      </c>
      <c r="C75" s="3">
        <f t="shared" ca="1" si="6"/>
        <v>46783</v>
      </c>
      <c r="D75" s="9">
        <f t="shared" si="0"/>
        <v>695.75734211227416</v>
      </c>
      <c r="E75" s="9">
        <f t="shared" si="7"/>
        <v>112.63532788630512</v>
      </c>
      <c r="F75" s="9">
        <f t="shared" si="1"/>
        <v>808.39266999857932</v>
      </c>
      <c r="G75" s="12">
        <f t="shared" si="8"/>
        <v>4502.7962526402698</v>
      </c>
      <c r="H75" s="14">
        <f t="shared" si="2"/>
        <v>450</v>
      </c>
      <c r="I75" s="14">
        <f t="shared" si="9"/>
        <v>68.25</v>
      </c>
      <c r="J75" s="14">
        <f t="shared" si="3"/>
        <v>518.25</v>
      </c>
      <c r="K75" s="16">
        <f t="shared" si="10"/>
        <v>2700</v>
      </c>
      <c r="L75" s="14">
        <f t="shared" si="4"/>
        <v>993.87145450246874</v>
      </c>
      <c r="M75" s="14">
        <f t="shared" si="11"/>
        <v>160.89666666666668</v>
      </c>
      <c r="N75" s="14">
        <f t="shared" si="12"/>
        <v>160.89666666666668</v>
      </c>
      <c r="O75" s="14">
        <f t="shared" si="14"/>
        <v>1154.7681211691354</v>
      </c>
      <c r="P75" s="16">
        <f t="shared" si="13"/>
        <v>6432</v>
      </c>
    </row>
    <row r="76" spans="2:16" x14ac:dyDescent="0.3">
      <c r="B76" s="2">
        <v>55</v>
      </c>
      <c r="C76" s="3">
        <f t="shared" ca="1" si="6"/>
        <v>46812</v>
      </c>
      <c r="D76" s="9">
        <f t="shared" si="0"/>
        <v>710.83208452470683</v>
      </c>
      <c r="E76" s="9">
        <f t="shared" si="7"/>
        <v>97.560585473872507</v>
      </c>
      <c r="F76" s="9">
        <f t="shared" si="1"/>
        <v>808.39266999857932</v>
      </c>
      <c r="G76" s="12">
        <f t="shared" si="8"/>
        <v>3791.9641681155631</v>
      </c>
      <c r="H76" s="14">
        <f t="shared" si="2"/>
        <v>450</v>
      </c>
      <c r="I76" s="14">
        <f t="shared" si="9"/>
        <v>58.5</v>
      </c>
      <c r="J76" s="14">
        <f t="shared" si="3"/>
        <v>508.5</v>
      </c>
      <c r="K76" s="16">
        <f t="shared" si="10"/>
        <v>2250</v>
      </c>
      <c r="L76" s="14">
        <f t="shared" si="4"/>
        <v>1015.3850432344176</v>
      </c>
      <c r="M76" s="14">
        <f t="shared" si="11"/>
        <v>139.36000000000001</v>
      </c>
      <c r="N76" s="14">
        <f t="shared" si="12"/>
        <v>139.36000000000001</v>
      </c>
      <c r="O76" s="14">
        <f t="shared" si="14"/>
        <v>1154.7450432344176</v>
      </c>
      <c r="P76" s="16">
        <f t="shared" si="13"/>
        <v>5417</v>
      </c>
    </row>
    <row r="77" spans="2:16" x14ac:dyDescent="0.3">
      <c r="B77" s="2">
        <v>56</v>
      </c>
      <c r="C77" s="3">
        <f t="shared" ca="1" si="6"/>
        <v>46843</v>
      </c>
      <c r="D77" s="9">
        <f t="shared" si="0"/>
        <v>726.23344635607543</v>
      </c>
      <c r="E77" s="9">
        <f t="shared" si="7"/>
        <v>82.159223642503875</v>
      </c>
      <c r="F77" s="9">
        <f t="shared" si="1"/>
        <v>808.39266999857932</v>
      </c>
      <c r="G77" s="12">
        <f t="shared" si="8"/>
        <v>3065.7307217594876</v>
      </c>
      <c r="H77" s="14">
        <f t="shared" si="2"/>
        <v>450</v>
      </c>
      <c r="I77" s="14">
        <f t="shared" si="9"/>
        <v>48.75</v>
      </c>
      <c r="J77" s="14">
        <f t="shared" si="3"/>
        <v>498.75</v>
      </c>
      <c r="K77" s="16">
        <f t="shared" si="10"/>
        <v>1800</v>
      </c>
      <c r="L77" s="14">
        <f t="shared" si="4"/>
        <v>1037.4587956261955</v>
      </c>
      <c r="M77" s="14">
        <f t="shared" si="11"/>
        <v>117.36833333333334</v>
      </c>
      <c r="N77" s="14">
        <f t="shared" si="12"/>
        <v>117.36833333333334</v>
      </c>
      <c r="O77" s="14">
        <f t="shared" si="14"/>
        <v>1154.8271289595289</v>
      </c>
      <c r="P77" s="16">
        <f t="shared" si="13"/>
        <v>4380</v>
      </c>
    </row>
    <row r="78" spans="2:16" x14ac:dyDescent="0.3">
      <c r="B78" s="2">
        <v>57</v>
      </c>
      <c r="C78" s="3">
        <f t="shared" ca="1" si="6"/>
        <v>46873</v>
      </c>
      <c r="D78" s="9">
        <f t="shared" si="0"/>
        <v>741.96850436045713</v>
      </c>
      <c r="E78" s="9">
        <f t="shared" si="7"/>
        <v>66.424165638122233</v>
      </c>
      <c r="F78" s="9">
        <f t="shared" si="1"/>
        <v>808.39266999857932</v>
      </c>
      <c r="G78" s="12">
        <f t="shared" si="8"/>
        <v>2323.7622173990303</v>
      </c>
      <c r="H78" s="14">
        <f t="shared" si="2"/>
        <v>450</v>
      </c>
      <c r="I78" s="14">
        <f t="shared" si="9"/>
        <v>39</v>
      </c>
      <c r="J78" s="14">
        <f t="shared" si="3"/>
        <v>489</v>
      </c>
      <c r="K78" s="16">
        <f t="shared" si="10"/>
        <v>1350</v>
      </c>
      <c r="L78" s="14">
        <f t="shared" si="4"/>
        <v>1060.0481073020205</v>
      </c>
      <c r="M78" s="14">
        <f t="shared" si="11"/>
        <v>94.899999999999991</v>
      </c>
      <c r="N78" s="14">
        <f t="shared" si="12"/>
        <v>94.899999999999991</v>
      </c>
      <c r="O78" s="14">
        <f t="shared" si="14"/>
        <v>1154.9481073020206</v>
      </c>
      <c r="P78" s="16">
        <f t="shared" si="13"/>
        <v>3320</v>
      </c>
    </row>
    <row r="79" spans="2:16" x14ac:dyDescent="0.3">
      <c r="B79" s="2">
        <v>58</v>
      </c>
      <c r="C79" s="3">
        <f t="shared" ca="1" si="6"/>
        <v>46904</v>
      </c>
      <c r="D79" s="9">
        <f t="shared" si="0"/>
        <v>758.04448862160029</v>
      </c>
      <c r="E79" s="9">
        <f t="shared" si="7"/>
        <v>50.348181376978992</v>
      </c>
      <c r="F79" s="9">
        <f t="shared" si="1"/>
        <v>808.39266999857932</v>
      </c>
      <c r="G79" s="12">
        <f t="shared" si="8"/>
        <v>1565.71772877743</v>
      </c>
      <c r="H79" s="14">
        <f t="shared" si="2"/>
        <v>450</v>
      </c>
      <c r="I79" s="14">
        <f t="shared" si="9"/>
        <v>29.25</v>
      </c>
      <c r="J79" s="14">
        <f t="shared" si="3"/>
        <v>479.25</v>
      </c>
      <c r="K79" s="16">
        <f t="shared" si="10"/>
        <v>900</v>
      </c>
      <c r="L79" s="14">
        <f t="shared" si="4"/>
        <v>1083.0315095839046</v>
      </c>
      <c r="M79" s="14">
        <f t="shared" si="11"/>
        <v>71.933333333333337</v>
      </c>
      <c r="N79" s="14">
        <f t="shared" si="12"/>
        <v>71.933333333333337</v>
      </c>
      <c r="O79" s="14">
        <f t="shared" si="14"/>
        <v>1154.964842917238</v>
      </c>
      <c r="P79" s="16">
        <f t="shared" si="13"/>
        <v>2237</v>
      </c>
    </row>
    <row r="80" spans="2:16" x14ac:dyDescent="0.3">
      <c r="B80" s="2">
        <v>59</v>
      </c>
      <c r="C80" s="3">
        <f t="shared" ca="1" si="6"/>
        <v>46934</v>
      </c>
      <c r="D80" s="9">
        <f t="shared" si="0"/>
        <v>774.46878587506842</v>
      </c>
      <c r="E80" s="9">
        <f t="shared" si="7"/>
        <v>33.92388412351098</v>
      </c>
      <c r="F80" s="9">
        <f t="shared" si="1"/>
        <v>808.39266999857944</v>
      </c>
      <c r="G80" s="12">
        <f t="shared" si="8"/>
        <v>791.24894290236159</v>
      </c>
      <c r="H80" s="14">
        <f t="shared" si="2"/>
        <v>450</v>
      </c>
      <c r="I80" s="14">
        <f t="shared" si="9"/>
        <v>19.5</v>
      </c>
      <c r="J80" s="14">
        <f t="shared" si="3"/>
        <v>469.5</v>
      </c>
      <c r="K80" s="16">
        <f t="shared" si="10"/>
        <v>450</v>
      </c>
      <c r="L80" s="14">
        <f t="shared" si="4"/>
        <v>1106.512778235779</v>
      </c>
      <c r="M80" s="14">
        <f t="shared" si="11"/>
        <v>48.468333333333334</v>
      </c>
      <c r="N80" s="14">
        <f t="shared" si="12"/>
        <v>48.468333333333334</v>
      </c>
      <c r="O80" s="14">
        <f t="shared" si="14"/>
        <v>1154.9811115691123</v>
      </c>
      <c r="P80" s="16">
        <f t="shared" si="13"/>
        <v>1130</v>
      </c>
    </row>
    <row r="81" spans="2:16" x14ac:dyDescent="0.3">
      <c r="B81" s="2">
        <v>60</v>
      </c>
      <c r="C81" s="3">
        <f t="shared" ca="1" si="6"/>
        <v>46965</v>
      </c>
      <c r="D81" s="9">
        <f t="shared" si="0"/>
        <v>791.24894290236159</v>
      </c>
      <c r="E81" s="9">
        <f t="shared" si="7"/>
        <v>17.143727096217834</v>
      </c>
      <c r="F81" s="9">
        <f t="shared" si="1"/>
        <v>808.39266999857944</v>
      </c>
      <c r="G81" s="12">
        <f t="shared" si="8"/>
        <v>0</v>
      </c>
      <c r="H81" s="14">
        <f t="shared" si="2"/>
        <v>450</v>
      </c>
      <c r="I81" s="14">
        <f t="shared" si="9"/>
        <v>9.75</v>
      </c>
      <c r="J81" s="14">
        <f t="shared" si="3"/>
        <v>459.75</v>
      </c>
      <c r="K81" s="16">
        <f t="shared" si="10"/>
        <v>0</v>
      </c>
      <c r="L81" s="14">
        <f t="shared" si="4"/>
        <v>1130</v>
      </c>
      <c r="M81" s="14">
        <f t="shared" si="11"/>
        <v>24.483333333333334</v>
      </c>
      <c r="N81" s="14">
        <f t="shared" si="12"/>
        <v>24.483333333333334</v>
      </c>
      <c r="O81" s="14">
        <f t="shared" si="14"/>
        <v>1154.4833333333333</v>
      </c>
      <c r="P81" s="16">
        <f t="shared" si="13"/>
        <v>0</v>
      </c>
    </row>
    <row r="82" spans="2:16" x14ac:dyDescent="0.3">
      <c r="B82" s="2">
        <v>61</v>
      </c>
      <c r="C82" s="3">
        <f t="shared" ca="1" si="6"/>
        <v>46996</v>
      </c>
      <c r="D82" s="9">
        <f t="shared" si="0"/>
        <v>0</v>
      </c>
      <c r="E82" s="9">
        <f t="shared" si="7"/>
        <v>0</v>
      </c>
      <c r="F82" s="9">
        <f t="shared" si="1"/>
        <v>0</v>
      </c>
      <c r="G82" s="12">
        <f t="shared" si="8"/>
        <v>0</v>
      </c>
      <c r="H82" s="14">
        <f t="shared" si="2"/>
        <v>0</v>
      </c>
      <c r="I82" s="14">
        <f t="shared" si="9"/>
        <v>0</v>
      </c>
      <c r="J82" s="14">
        <f t="shared" si="3"/>
        <v>0</v>
      </c>
      <c r="K82" s="16">
        <f t="shared" si="10"/>
        <v>0</v>
      </c>
      <c r="L82" s="14">
        <f t="shared" si="4"/>
        <v>0</v>
      </c>
      <c r="M82" s="14">
        <f t="shared" si="11"/>
        <v>0</v>
      </c>
      <c r="N82" s="14">
        <f t="shared" si="12"/>
        <v>0</v>
      </c>
      <c r="O82" s="14">
        <f t="shared" si="14"/>
        <v>0</v>
      </c>
      <c r="P82" s="16">
        <f t="shared" si="13"/>
        <v>0</v>
      </c>
    </row>
    <row r="83" spans="2:16" x14ac:dyDescent="0.3">
      <c r="B83" s="2">
        <v>62</v>
      </c>
      <c r="C83" s="3">
        <f t="shared" ca="1" si="6"/>
        <v>47026</v>
      </c>
      <c r="D83" s="9">
        <f t="shared" si="0"/>
        <v>0</v>
      </c>
      <c r="E83" s="9">
        <f t="shared" si="7"/>
        <v>0</v>
      </c>
      <c r="F83" s="9">
        <f t="shared" si="1"/>
        <v>0</v>
      </c>
      <c r="G83" s="12">
        <f t="shared" si="8"/>
        <v>0</v>
      </c>
      <c r="H83" s="14">
        <f t="shared" si="2"/>
        <v>0</v>
      </c>
      <c r="I83" s="14">
        <f t="shared" si="9"/>
        <v>0</v>
      </c>
      <c r="J83" s="14">
        <f t="shared" si="3"/>
        <v>0</v>
      </c>
      <c r="K83" s="16">
        <f t="shared" si="10"/>
        <v>0</v>
      </c>
      <c r="L83" s="14">
        <f t="shared" si="4"/>
        <v>0</v>
      </c>
      <c r="M83" s="14">
        <f t="shared" si="11"/>
        <v>0</v>
      </c>
      <c r="N83" s="14">
        <f t="shared" si="12"/>
        <v>0</v>
      </c>
      <c r="O83" s="14">
        <f t="shared" si="14"/>
        <v>0</v>
      </c>
      <c r="P83" s="16">
        <f t="shared" si="13"/>
        <v>0</v>
      </c>
    </row>
    <row r="84" spans="2:16" x14ac:dyDescent="0.3">
      <c r="B84" s="2">
        <v>63</v>
      </c>
      <c r="C84" s="3">
        <f t="shared" ca="1" si="6"/>
        <v>47057</v>
      </c>
      <c r="D84" s="9">
        <f t="shared" si="0"/>
        <v>0</v>
      </c>
      <c r="E84" s="9">
        <f t="shared" si="7"/>
        <v>0</v>
      </c>
      <c r="F84" s="9">
        <f t="shared" si="1"/>
        <v>0</v>
      </c>
      <c r="G84" s="12">
        <f t="shared" si="8"/>
        <v>0</v>
      </c>
      <c r="H84" s="14">
        <f t="shared" si="2"/>
        <v>0</v>
      </c>
      <c r="I84" s="14">
        <f t="shared" si="9"/>
        <v>0</v>
      </c>
      <c r="J84" s="14">
        <f t="shared" si="3"/>
        <v>0</v>
      </c>
      <c r="K84" s="16">
        <f t="shared" si="10"/>
        <v>0</v>
      </c>
      <c r="L84" s="14">
        <f t="shared" si="4"/>
        <v>0</v>
      </c>
      <c r="M84" s="14">
        <f t="shared" si="11"/>
        <v>0</v>
      </c>
      <c r="N84" s="14">
        <f t="shared" si="12"/>
        <v>0</v>
      </c>
      <c r="O84" s="14">
        <f t="shared" si="14"/>
        <v>0</v>
      </c>
      <c r="P84" s="16">
        <f t="shared" si="13"/>
        <v>0</v>
      </c>
    </row>
    <row r="85" spans="2:16" x14ac:dyDescent="0.3">
      <c r="B85" s="2">
        <v>64</v>
      </c>
      <c r="C85" s="3">
        <f t="shared" ca="1" si="6"/>
        <v>47087</v>
      </c>
      <c r="D85" s="9">
        <f t="shared" si="0"/>
        <v>0</v>
      </c>
      <c r="E85" s="9">
        <f t="shared" si="7"/>
        <v>0</v>
      </c>
      <c r="F85" s="9">
        <f t="shared" si="1"/>
        <v>0</v>
      </c>
      <c r="G85" s="12">
        <f t="shared" si="8"/>
        <v>0</v>
      </c>
      <c r="H85" s="14">
        <f t="shared" si="2"/>
        <v>0</v>
      </c>
      <c r="I85" s="14">
        <f t="shared" si="9"/>
        <v>0</v>
      </c>
      <c r="J85" s="14">
        <f t="shared" si="3"/>
        <v>0</v>
      </c>
      <c r="K85" s="16">
        <f t="shared" si="10"/>
        <v>0</v>
      </c>
      <c r="L85" s="14">
        <f t="shared" si="4"/>
        <v>0</v>
      </c>
      <c r="M85" s="14">
        <f t="shared" si="11"/>
        <v>0</v>
      </c>
      <c r="N85" s="14">
        <f t="shared" si="12"/>
        <v>0</v>
      </c>
      <c r="O85" s="14">
        <f t="shared" si="14"/>
        <v>0</v>
      </c>
      <c r="P85" s="16">
        <f t="shared" si="13"/>
        <v>0</v>
      </c>
    </row>
    <row r="86" spans="2:16" x14ac:dyDescent="0.3">
      <c r="B86" s="2">
        <v>65</v>
      </c>
      <c r="C86" s="3">
        <f t="shared" ca="1" si="6"/>
        <v>47118</v>
      </c>
      <c r="D86" s="9">
        <f t="shared" si="0"/>
        <v>0</v>
      </c>
      <c r="E86" s="9">
        <f t="shared" si="7"/>
        <v>0</v>
      </c>
      <c r="F86" s="9">
        <f t="shared" si="1"/>
        <v>0</v>
      </c>
      <c r="G86" s="12">
        <f t="shared" si="8"/>
        <v>0</v>
      </c>
      <c r="H86" s="14">
        <f t="shared" si="2"/>
        <v>0</v>
      </c>
      <c r="I86" s="14">
        <f t="shared" si="9"/>
        <v>0</v>
      </c>
      <c r="J86" s="14">
        <f t="shared" si="3"/>
        <v>0</v>
      </c>
      <c r="K86" s="16">
        <f t="shared" si="10"/>
        <v>0</v>
      </c>
      <c r="L86" s="14">
        <f t="shared" si="4"/>
        <v>0</v>
      </c>
      <c r="M86" s="14">
        <f t="shared" si="11"/>
        <v>0</v>
      </c>
      <c r="N86" s="14">
        <f t="shared" si="12"/>
        <v>0</v>
      </c>
      <c r="O86" s="14">
        <f t="shared" si="14"/>
        <v>0</v>
      </c>
      <c r="P86" s="16">
        <f t="shared" si="13"/>
        <v>0</v>
      </c>
    </row>
    <row r="87" spans="2:16" x14ac:dyDescent="0.3">
      <c r="B87" s="2">
        <v>66</v>
      </c>
      <c r="C87" s="3">
        <f t="shared" ca="1" si="6"/>
        <v>47149</v>
      </c>
      <c r="D87" s="9">
        <f t="shared" ref="D87:D150" si="15">F87-E87</f>
        <v>0</v>
      </c>
      <c r="E87" s="9">
        <f t="shared" si="7"/>
        <v>0</v>
      </c>
      <c r="F87" s="9">
        <f t="shared" ref="F87:F150" si="16">IF($D$5+1-B87&lt;=0,0,PMT($D$3/12,$D$5+1-B87,-$G86,0,0))</f>
        <v>0</v>
      </c>
      <c r="G87" s="12">
        <f t="shared" si="8"/>
        <v>0</v>
      </c>
      <c r="H87" s="14">
        <f t="shared" ref="H87:H150" si="17">IF(B87&lt;$D$5,$D$2/$D$5,IF(B87=$D$5,K86,0))</f>
        <v>0</v>
      </c>
      <c r="I87" s="14">
        <f t="shared" si="9"/>
        <v>0</v>
      </c>
      <c r="J87" s="14">
        <f t="shared" ref="J87:J150" si="18">H87+I87</f>
        <v>0</v>
      </c>
      <c r="K87" s="16">
        <f t="shared" si="10"/>
        <v>0</v>
      </c>
      <c r="L87" s="14">
        <f t="shared" ref="L87:L150" si="19">IF(B87&lt;=$D$6,0,O87-N87)</f>
        <v>0</v>
      </c>
      <c r="M87" s="14">
        <f t="shared" si="11"/>
        <v>0</v>
      </c>
      <c r="N87" s="14">
        <f t="shared" si="12"/>
        <v>0</v>
      </c>
      <c r="O87" s="14">
        <f t="shared" si="14"/>
        <v>0</v>
      </c>
      <c r="P87" s="16">
        <f t="shared" si="13"/>
        <v>0</v>
      </c>
    </row>
    <row r="88" spans="2:16" x14ac:dyDescent="0.3">
      <c r="B88" s="2">
        <v>67</v>
      </c>
      <c r="C88" s="3">
        <f t="shared" ref="C88:C151" ca="1" si="20">DATE(YEAR(C87),MONTH(C87)+2,1-1)</f>
        <v>47177</v>
      </c>
      <c r="D88" s="9">
        <f t="shared" si="15"/>
        <v>0</v>
      </c>
      <c r="E88" s="9">
        <f t="shared" ref="E88:E151" si="21">G87*$D$3/12</f>
        <v>0</v>
      </c>
      <c r="F88" s="9">
        <f t="shared" si="16"/>
        <v>0</v>
      </c>
      <c r="G88" s="12">
        <f t="shared" ref="G88:G151" si="22">G87-D88</f>
        <v>0</v>
      </c>
      <c r="H88" s="14">
        <f t="shared" si="17"/>
        <v>0</v>
      </c>
      <c r="I88" s="14">
        <f t="shared" ref="I88:I151" si="23">K87*$D$3/12</f>
        <v>0</v>
      </c>
      <c r="J88" s="14">
        <f t="shared" si="18"/>
        <v>0</v>
      </c>
      <c r="K88" s="16">
        <f t="shared" ref="K88:K151" si="24">K87-H88</f>
        <v>0</v>
      </c>
      <c r="L88" s="14">
        <f t="shared" si="19"/>
        <v>0</v>
      </c>
      <c r="M88" s="14">
        <f t="shared" ref="M88:M151" si="25">P87*$D$3/12</f>
        <v>0</v>
      </c>
      <c r="N88" s="14">
        <f t="shared" ref="N88:N151" si="26">IF(B88&lt;=$D$6,P87*$D$4/12,M88)</f>
        <v>0</v>
      </c>
      <c r="O88" s="14">
        <f t="shared" si="14"/>
        <v>0</v>
      </c>
      <c r="P88" s="16">
        <f t="shared" ref="P88:P151" si="27">ROUND(IF(B88&lt;=$D$6,P87+M88-N88,P87-L88),0)</f>
        <v>0</v>
      </c>
    </row>
    <row r="89" spans="2:16" x14ac:dyDescent="0.3">
      <c r="B89" s="2">
        <v>68</v>
      </c>
      <c r="C89" s="3">
        <f t="shared" ca="1" si="20"/>
        <v>47208</v>
      </c>
      <c r="D89" s="9">
        <f t="shared" si="15"/>
        <v>0</v>
      </c>
      <c r="E89" s="9">
        <f t="shared" si="21"/>
        <v>0</v>
      </c>
      <c r="F89" s="9">
        <f t="shared" si="16"/>
        <v>0</v>
      </c>
      <c r="G89" s="12">
        <f t="shared" si="22"/>
        <v>0</v>
      </c>
      <c r="H89" s="14">
        <f t="shared" si="17"/>
        <v>0</v>
      </c>
      <c r="I89" s="14">
        <f t="shared" si="23"/>
        <v>0</v>
      </c>
      <c r="J89" s="14">
        <f t="shared" si="18"/>
        <v>0</v>
      </c>
      <c r="K89" s="16">
        <f t="shared" si="24"/>
        <v>0</v>
      </c>
      <c r="L89" s="14">
        <f t="shared" si="19"/>
        <v>0</v>
      </c>
      <c r="M89" s="14">
        <f t="shared" si="25"/>
        <v>0</v>
      </c>
      <c r="N89" s="14">
        <f t="shared" si="26"/>
        <v>0</v>
      </c>
      <c r="O89" s="14">
        <f t="shared" si="14"/>
        <v>0</v>
      </c>
      <c r="P89" s="16">
        <f t="shared" si="27"/>
        <v>0</v>
      </c>
    </row>
    <row r="90" spans="2:16" x14ac:dyDescent="0.3">
      <c r="B90" s="2">
        <v>69</v>
      </c>
      <c r="C90" s="3">
        <f t="shared" ca="1" si="20"/>
        <v>47238</v>
      </c>
      <c r="D90" s="9">
        <f t="shared" si="15"/>
        <v>0</v>
      </c>
      <c r="E90" s="9">
        <f t="shared" si="21"/>
        <v>0</v>
      </c>
      <c r="F90" s="9">
        <f t="shared" si="16"/>
        <v>0</v>
      </c>
      <c r="G90" s="12">
        <f t="shared" si="22"/>
        <v>0</v>
      </c>
      <c r="H90" s="14">
        <f t="shared" si="17"/>
        <v>0</v>
      </c>
      <c r="I90" s="14">
        <f t="shared" si="23"/>
        <v>0</v>
      </c>
      <c r="J90" s="14">
        <f t="shared" si="18"/>
        <v>0</v>
      </c>
      <c r="K90" s="16">
        <f t="shared" si="24"/>
        <v>0</v>
      </c>
      <c r="L90" s="14">
        <f t="shared" si="19"/>
        <v>0</v>
      </c>
      <c r="M90" s="14">
        <f t="shared" si="25"/>
        <v>0</v>
      </c>
      <c r="N90" s="14">
        <f t="shared" si="26"/>
        <v>0</v>
      </c>
      <c r="O90" s="14">
        <f t="shared" si="14"/>
        <v>0</v>
      </c>
      <c r="P90" s="16">
        <f t="shared" si="27"/>
        <v>0</v>
      </c>
    </row>
    <row r="91" spans="2:16" x14ac:dyDescent="0.3">
      <c r="B91" s="2">
        <v>70</v>
      </c>
      <c r="C91" s="3">
        <f t="shared" ca="1" si="20"/>
        <v>47269</v>
      </c>
      <c r="D91" s="9">
        <f t="shared" si="15"/>
        <v>0</v>
      </c>
      <c r="E91" s="9">
        <f t="shared" si="21"/>
        <v>0</v>
      </c>
      <c r="F91" s="9">
        <f t="shared" si="16"/>
        <v>0</v>
      </c>
      <c r="G91" s="12">
        <f t="shared" si="22"/>
        <v>0</v>
      </c>
      <c r="H91" s="14">
        <f t="shared" si="17"/>
        <v>0</v>
      </c>
      <c r="I91" s="14">
        <f t="shared" si="23"/>
        <v>0</v>
      </c>
      <c r="J91" s="14">
        <f t="shared" si="18"/>
        <v>0</v>
      </c>
      <c r="K91" s="16">
        <f t="shared" si="24"/>
        <v>0</v>
      </c>
      <c r="L91" s="14">
        <f t="shared" si="19"/>
        <v>0</v>
      </c>
      <c r="M91" s="14">
        <f t="shared" si="25"/>
        <v>0</v>
      </c>
      <c r="N91" s="14">
        <f t="shared" si="26"/>
        <v>0</v>
      </c>
      <c r="O91" s="14">
        <f t="shared" si="14"/>
        <v>0</v>
      </c>
      <c r="P91" s="16">
        <f t="shared" si="27"/>
        <v>0</v>
      </c>
    </row>
    <row r="92" spans="2:16" x14ac:dyDescent="0.3">
      <c r="B92" s="2">
        <v>71</v>
      </c>
      <c r="C92" s="3">
        <f t="shared" ca="1" si="20"/>
        <v>47299</v>
      </c>
      <c r="D92" s="9">
        <f t="shared" si="15"/>
        <v>0</v>
      </c>
      <c r="E92" s="9">
        <f t="shared" si="21"/>
        <v>0</v>
      </c>
      <c r="F92" s="9">
        <f t="shared" si="16"/>
        <v>0</v>
      </c>
      <c r="G92" s="12">
        <f t="shared" si="22"/>
        <v>0</v>
      </c>
      <c r="H92" s="14">
        <f t="shared" si="17"/>
        <v>0</v>
      </c>
      <c r="I92" s="14">
        <f t="shared" si="23"/>
        <v>0</v>
      </c>
      <c r="J92" s="14">
        <f t="shared" si="18"/>
        <v>0</v>
      </c>
      <c r="K92" s="16">
        <f t="shared" si="24"/>
        <v>0</v>
      </c>
      <c r="L92" s="14">
        <f t="shared" si="19"/>
        <v>0</v>
      </c>
      <c r="M92" s="14">
        <f t="shared" si="25"/>
        <v>0</v>
      </c>
      <c r="N92" s="14">
        <f t="shared" si="26"/>
        <v>0</v>
      </c>
      <c r="O92" s="14">
        <f t="shared" si="14"/>
        <v>0</v>
      </c>
      <c r="P92" s="16">
        <f t="shared" si="27"/>
        <v>0</v>
      </c>
    </row>
    <row r="93" spans="2:16" x14ac:dyDescent="0.3">
      <c r="B93" s="2">
        <v>72</v>
      </c>
      <c r="C93" s="3">
        <f t="shared" ca="1" si="20"/>
        <v>47330</v>
      </c>
      <c r="D93" s="9">
        <f t="shared" si="15"/>
        <v>0</v>
      </c>
      <c r="E93" s="9">
        <f t="shared" si="21"/>
        <v>0</v>
      </c>
      <c r="F93" s="9">
        <f t="shared" si="16"/>
        <v>0</v>
      </c>
      <c r="G93" s="12">
        <f t="shared" si="22"/>
        <v>0</v>
      </c>
      <c r="H93" s="14">
        <f t="shared" si="17"/>
        <v>0</v>
      </c>
      <c r="I93" s="14">
        <f t="shared" si="23"/>
        <v>0</v>
      </c>
      <c r="J93" s="14">
        <f t="shared" si="18"/>
        <v>0</v>
      </c>
      <c r="K93" s="16">
        <f t="shared" si="24"/>
        <v>0</v>
      </c>
      <c r="L93" s="14">
        <f t="shared" si="19"/>
        <v>0</v>
      </c>
      <c r="M93" s="14">
        <f t="shared" si="25"/>
        <v>0</v>
      </c>
      <c r="N93" s="14">
        <f t="shared" si="26"/>
        <v>0</v>
      </c>
      <c r="O93" s="14">
        <f t="shared" si="14"/>
        <v>0</v>
      </c>
      <c r="P93" s="16">
        <f t="shared" si="27"/>
        <v>0</v>
      </c>
    </row>
    <row r="94" spans="2:16" x14ac:dyDescent="0.3">
      <c r="B94" s="2">
        <v>73</v>
      </c>
      <c r="C94" s="3">
        <f t="shared" ca="1" si="20"/>
        <v>47361</v>
      </c>
      <c r="D94" s="9">
        <f t="shared" si="15"/>
        <v>0</v>
      </c>
      <c r="E94" s="9">
        <f t="shared" si="21"/>
        <v>0</v>
      </c>
      <c r="F94" s="9">
        <f t="shared" si="16"/>
        <v>0</v>
      </c>
      <c r="G94" s="12">
        <f t="shared" si="22"/>
        <v>0</v>
      </c>
      <c r="H94" s="14">
        <f t="shared" si="17"/>
        <v>0</v>
      </c>
      <c r="I94" s="14">
        <f t="shared" si="23"/>
        <v>0</v>
      </c>
      <c r="J94" s="14">
        <f t="shared" si="18"/>
        <v>0</v>
      </c>
      <c r="K94" s="16">
        <f t="shared" si="24"/>
        <v>0</v>
      </c>
      <c r="L94" s="14">
        <f t="shared" si="19"/>
        <v>0</v>
      </c>
      <c r="M94" s="14">
        <f t="shared" si="25"/>
        <v>0</v>
      </c>
      <c r="N94" s="14">
        <f t="shared" si="26"/>
        <v>0</v>
      </c>
      <c r="O94" s="14">
        <f t="shared" si="14"/>
        <v>0</v>
      </c>
      <c r="P94" s="16">
        <f t="shared" si="27"/>
        <v>0</v>
      </c>
    </row>
    <row r="95" spans="2:16" x14ac:dyDescent="0.3">
      <c r="B95" s="2">
        <v>74</v>
      </c>
      <c r="C95" s="3">
        <f t="shared" ca="1" si="20"/>
        <v>47391</v>
      </c>
      <c r="D95" s="9">
        <f t="shared" si="15"/>
        <v>0</v>
      </c>
      <c r="E95" s="9">
        <f t="shared" si="21"/>
        <v>0</v>
      </c>
      <c r="F95" s="9">
        <f t="shared" si="16"/>
        <v>0</v>
      </c>
      <c r="G95" s="12">
        <f t="shared" si="22"/>
        <v>0</v>
      </c>
      <c r="H95" s="14">
        <f t="shared" si="17"/>
        <v>0</v>
      </c>
      <c r="I95" s="14">
        <f t="shared" si="23"/>
        <v>0</v>
      </c>
      <c r="J95" s="14">
        <f t="shared" si="18"/>
        <v>0</v>
      </c>
      <c r="K95" s="16">
        <f t="shared" si="24"/>
        <v>0</v>
      </c>
      <c r="L95" s="14">
        <f t="shared" si="19"/>
        <v>0</v>
      </c>
      <c r="M95" s="14">
        <f t="shared" si="25"/>
        <v>0</v>
      </c>
      <c r="N95" s="14">
        <f t="shared" si="26"/>
        <v>0</v>
      </c>
      <c r="O95" s="14">
        <f t="shared" si="14"/>
        <v>0</v>
      </c>
      <c r="P95" s="16">
        <f t="shared" si="27"/>
        <v>0</v>
      </c>
    </row>
    <row r="96" spans="2:16" x14ac:dyDescent="0.3">
      <c r="B96" s="2">
        <v>75</v>
      </c>
      <c r="C96" s="3">
        <f t="shared" ca="1" si="20"/>
        <v>47422</v>
      </c>
      <c r="D96" s="9">
        <f t="shared" si="15"/>
        <v>0</v>
      </c>
      <c r="E96" s="9">
        <f t="shared" si="21"/>
        <v>0</v>
      </c>
      <c r="F96" s="9">
        <f t="shared" si="16"/>
        <v>0</v>
      </c>
      <c r="G96" s="12">
        <f t="shared" si="22"/>
        <v>0</v>
      </c>
      <c r="H96" s="14">
        <f t="shared" si="17"/>
        <v>0</v>
      </c>
      <c r="I96" s="14">
        <f t="shared" si="23"/>
        <v>0</v>
      </c>
      <c r="J96" s="14">
        <f t="shared" si="18"/>
        <v>0</v>
      </c>
      <c r="K96" s="16">
        <f t="shared" si="24"/>
        <v>0</v>
      </c>
      <c r="L96" s="14">
        <f t="shared" si="19"/>
        <v>0</v>
      </c>
      <c r="M96" s="14">
        <f t="shared" si="25"/>
        <v>0</v>
      </c>
      <c r="N96" s="14">
        <f t="shared" si="26"/>
        <v>0</v>
      </c>
      <c r="O96" s="14">
        <f t="shared" si="14"/>
        <v>0</v>
      </c>
      <c r="P96" s="16">
        <f t="shared" si="27"/>
        <v>0</v>
      </c>
    </row>
    <row r="97" spans="2:16" x14ac:dyDescent="0.3">
      <c r="B97" s="2">
        <v>76</v>
      </c>
      <c r="C97" s="3">
        <f t="shared" ca="1" si="20"/>
        <v>47452</v>
      </c>
      <c r="D97" s="9">
        <f t="shared" si="15"/>
        <v>0</v>
      </c>
      <c r="E97" s="9">
        <f t="shared" si="21"/>
        <v>0</v>
      </c>
      <c r="F97" s="9">
        <f t="shared" si="16"/>
        <v>0</v>
      </c>
      <c r="G97" s="12">
        <f t="shared" si="22"/>
        <v>0</v>
      </c>
      <c r="H97" s="14">
        <f t="shared" si="17"/>
        <v>0</v>
      </c>
      <c r="I97" s="14">
        <f t="shared" si="23"/>
        <v>0</v>
      </c>
      <c r="J97" s="14">
        <f t="shared" si="18"/>
        <v>0</v>
      </c>
      <c r="K97" s="16">
        <f t="shared" si="24"/>
        <v>0</v>
      </c>
      <c r="L97" s="14">
        <f t="shared" si="19"/>
        <v>0</v>
      </c>
      <c r="M97" s="14">
        <f t="shared" si="25"/>
        <v>0</v>
      </c>
      <c r="N97" s="14">
        <f t="shared" si="26"/>
        <v>0</v>
      </c>
      <c r="O97" s="14">
        <f t="shared" ref="O97:O160" si="28">IFERROR(IF(B97&lt;=$D$6,L97+N97,PMT($D$3/12,$D$5+1-B97,-P96,0,0)),0)</f>
        <v>0</v>
      </c>
      <c r="P97" s="16">
        <f t="shared" si="27"/>
        <v>0</v>
      </c>
    </row>
    <row r="98" spans="2:16" x14ac:dyDescent="0.3">
      <c r="B98" s="2">
        <v>77</v>
      </c>
      <c r="C98" s="3">
        <f t="shared" ca="1" si="20"/>
        <v>47483</v>
      </c>
      <c r="D98" s="9">
        <f t="shared" si="15"/>
        <v>0</v>
      </c>
      <c r="E98" s="9">
        <f t="shared" si="21"/>
        <v>0</v>
      </c>
      <c r="F98" s="9">
        <f t="shared" si="16"/>
        <v>0</v>
      </c>
      <c r="G98" s="12">
        <f t="shared" si="22"/>
        <v>0</v>
      </c>
      <c r="H98" s="14">
        <f t="shared" si="17"/>
        <v>0</v>
      </c>
      <c r="I98" s="14">
        <f t="shared" si="23"/>
        <v>0</v>
      </c>
      <c r="J98" s="14">
        <f t="shared" si="18"/>
        <v>0</v>
      </c>
      <c r="K98" s="16">
        <f t="shared" si="24"/>
        <v>0</v>
      </c>
      <c r="L98" s="14">
        <f t="shared" si="19"/>
        <v>0</v>
      </c>
      <c r="M98" s="14">
        <f t="shared" si="25"/>
        <v>0</v>
      </c>
      <c r="N98" s="14">
        <f t="shared" si="26"/>
        <v>0</v>
      </c>
      <c r="O98" s="14">
        <f t="shared" si="28"/>
        <v>0</v>
      </c>
      <c r="P98" s="16">
        <f t="shared" si="27"/>
        <v>0</v>
      </c>
    </row>
    <row r="99" spans="2:16" x14ac:dyDescent="0.3">
      <c r="B99" s="2">
        <v>78</v>
      </c>
      <c r="C99" s="3">
        <f t="shared" ca="1" si="20"/>
        <v>47514</v>
      </c>
      <c r="D99" s="9">
        <f t="shared" si="15"/>
        <v>0</v>
      </c>
      <c r="E99" s="9">
        <f t="shared" si="21"/>
        <v>0</v>
      </c>
      <c r="F99" s="9">
        <f t="shared" si="16"/>
        <v>0</v>
      </c>
      <c r="G99" s="12">
        <f t="shared" si="22"/>
        <v>0</v>
      </c>
      <c r="H99" s="14">
        <f t="shared" si="17"/>
        <v>0</v>
      </c>
      <c r="I99" s="14">
        <f t="shared" si="23"/>
        <v>0</v>
      </c>
      <c r="J99" s="14">
        <f t="shared" si="18"/>
        <v>0</v>
      </c>
      <c r="K99" s="16">
        <f t="shared" si="24"/>
        <v>0</v>
      </c>
      <c r="L99" s="14">
        <f t="shared" si="19"/>
        <v>0</v>
      </c>
      <c r="M99" s="14">
        <f t="shared" si="25"/>
        <v>0</v>
      </c>
      <c r="N99" s="14">
        <f t="shared" si="26"/>
        <v>0</v>
      </c>
      <c r="O99" s="14">
        <f t="shared" si="28"/>
        <v>0</v>
      </c>
      <c r="P99" s="16">
        <f t="shared" si="27"/>
        <v>0</v>
      </c>
    </row>
    <row r="100" spans="2:16" x14ac:dyDescent="0.3">
      <c r="B100" s="2">
        <v>79</v>
      </c>
      <c r="C100" s="3">
        <f t="shared" ca="1" si="20"/>
        <v>47542</v>
      </c>
      <c r="D100" s="9">
        <f t="shared" si="15"/>
        <v>0</v>
      </c>
      <c r="E100" s="9">
        <f t="shared" si="21"/>
        <v>0</v>
      </c>
      <c r="F100" s="9">
        <f t="shared" si="16"/>
        <v>0</v>
      </c>
      <c r="G100" s="12">
        <f t="shared" si="22"/>
        <v>0</v>
      </c>
      <c r="H100" s="14">
        <f t="shared" si="17"/>
        <v>0</v>
      </c>
      <c r="I100" s="14">
        <f t="shared" si="23"/>
        <v>0</v>
      </c>
      <c r="J100" s="14">
        <f t="shared" si="18"/>
        <v>0</v>
      </c>
      <c r="K100" s="16">
        <f t="shared" si="24"/>
        <v>0</v>
      </c>
      <c r="L100" s="14">
        <f t="shared" si="19"/>
        <v>0</v>
      </c>
      <c r="M100" s="14">
        <f t="shared" si="25"/>
        <v>0</v>
      </c>
      <c r="N100" s="14">
        <f t="shared" si="26"/>
        <v>0</v>
      </c>
      <c r="O100" s="14">
        <f t="shared" si="28"/>
        <v>0</v>
      </c>
      <c r="P100" s="16">
        <f t="shared" si="27"/>
        <v>0</v>
      </c>
    </row>
    <row r="101" spans="2:16" x14ac:dyDescent="0.3">
      <c r="B101" s="2">
        <v>80</v>
      </c>
      <c r="C101" s="3">
        <f t="shared" ca="1" si="20"/>
        <v>47573</v>
      </c>
      <c r="D101" s="9">
        <f t="shared" si="15"/>
        <v>0</v>
      </c>
      <c r="E101" s="9">
        <f t="shared" si="21"/>
        <v>0</v>
      </c>
      <c r="F101" s="9">
        <f t="shared" si="16"/>
        <v>0</v>
      </c>
      <c r="G101" s="12">
        <f t="shared" si="22"/>
        <v>0</v>
      </c>
      <c r="H101" s="14">
        <f t="shared" si="17"/>
        <v>0</v>
      </c>
      <c r="I101" s="14">
        <f t="shared" si="23"/>
        <v>0</v>
      </c>
      <c r="J101" s="14">
        <f t="shared" si="18"/>
        <v>0</v>
      </c>
      <c r="K101" s="16">
        <f t="shared" si="24"/>
        <v>0</v>
      </c>
      <c r="L101" s="14">
        <f t="shared" si="19"/>
        <v>0</v>
      </c>
      <c r="M101" s="14">
        <f t="shared" si="25"/>
        <v>0</v>
      </c>
      <c r="N101" s="14">
        <f t="shared" si="26"/>
        <v>0</v>
      </c>
      <c r="O101" s="14">
        <f t="shared" si="28"/>
        <v>0</v>
      </c>
      <c r="P101" s="16">
        <f t="shared" si="27"/>
        <v>0</v>
      </c>
    </row>
    <row r="102" spans="2:16" x14ac:dyDescent="0.3">
      <c r="B102" s="2">
        <v>81</v>
      </c>
      <c r="C102" s="3">
        <f t="shared" ca="1" si="20"/>
        <v>47603</v>
      </c>
      <c r="D102" s="9">
        <f t="shared" si="15"/>
        <v>0</v>
      </c>
      <c r="E102" s="9">
        <f t="shared" si="21"/>
        <v>0</v>
      </c>
      <c r="F102" s="9">
        <f t="shared" si="16"/>
        <v>0</v>
      </c>
      <c r="G102" s="12">
        <f t="shared" si="22"/>
        <v>0</v>
      </c>
      <c r="H102" s="14">
        <f t="shared" si="17"/>
        <v>0</v>
      </c>
      <c r="I102" s="14">
        <f t="shared" si="23"/>
        <v>0</v>
      </c>
      <c r="J102" s="14">
        <f t="shared" si="18"/>
        <v>0</v>
      </c>
      <c r="K102" s="16">
        <f t="shared" si="24"/>
        <v>0</v>
      </c>
      <c r="L102" s="14">
        <f t="shared" si="19"/>
        <v>0</v>
      </c>
      <c r="M102" s="14">
        <f t="shared" si="25"/>
        <v>0</v>
      </c>
      <c r="N102" s="14">
        <f t="shared" si="26"/>
        <v>0</v>
      </c>
      <c r="O102" s="14">
        <f t="shared" si="28"/>
        <v>0</v>
      </c>
      <c r="P102" s="16">
        <f t="shared" si="27"/>
        <v>0</v>
      </c>
    </row>
    <row r="103" spans="2:16" x14ac:dyDescent="0.3">
      <c r="B103" s="2">
        <v>82</v>
      </c>
      <c r="C103" s="3">
        <f t="shared" ca="1" si="20"/>
        <v>47634</v>
      </c>
      <c r="D103" s="9">
        <f t="shared" si="15"/>
        <v>0</v>
      </c>
      <c r="E103" s="9">
        <f t="shared" si="21"/>
        <v>0</v>
      </c>
      <c r="F103" s="9">
        <f t="shared" si="16"/>
        <v>0</v>
      </c>
      <c r="G103" s="12">
        <f t="shared" si="22"/>
        <v>0</v>
      </c>
      <c r="H103" s="14">
        <f t="shared" si="17"/>
        <v>0</v>
      </c>
      <c r="I103" s="14">
        <f t="shared" si="23"/>
        <v>0</v>
      </c>
      <c r="J103" s="14">
        <f t="shared" si="18"/>
        <v>0</v>
      </c>
      <c r="K103" s="16">
        <f t="shared" si="24"/>
        <v>0</v>
      </c>
      <c r="L103" s="14">
        <f t="shared" si="19"/>
        <v>0</v>
      </c>
      <c r="M103" s="14">
        <f t="shared" si="25"/>
        <v>0</v>
      </c>
      <c r="N103" s="14">
        <f t="shared" si="26"/>
        <v>0</v>
      </c>
      <c r="O103" s="14">
        <f t="shared" si="28"/>
        <v>0</v>
      </c>
      <c r="P103" s="16">
        <f t="shared" si="27"/>
        <v>0</v>
      </c>
    </row>
    <row r="104" spans="2:16" x14ac:dyDescent="0.3">
      <c r="B104" s="2">
        <v>83</v>
      </c>
      <c r="C104" s="3">
        <f t="shared" ca="1" si="20"/>
        <v>47664</v>
      </c>
      <c r="D104" s="9">
        <f t="shared" si="15"/>
        <v>0</v>
      </c>
      <c r="E104" s="9">
        <f t="shared" si="21"/>
        <v>0</v>
      </c>
      <c r="F104" s="9">
        <f t="shared" si="16"/>
        <v>0</v>
      </c>
      <c r="G104" s="12">
        <f t="shared" si="22"/>
        <v>0</v>
      </c>
      <c r="H104" s="14">
        <f t="shared" si="17"/>
        <v>0</v>
      </c>
      <c r="I104" s="14">
        <f t="shared" si="23"/>
        <v>0</v>
      </c>
      <c r="J104" s="14">
        <f t="shared" si="18"/>
        <v>0</v>
      </c>
      <c r="K104" s="16">
        <f t="shared" si="24"/>
        <v>0</v>
      </c>
      <c r="L104" s="14">
        <f t="shared" si="19"/>
        <v>0</v>
      </c>
      <c r="M104" s="14">
        <f t="shared" si="25"/>
        <v>0</v>
      </c>
      <c r="N104" s="14">
        <f t="shared" si="26"/>
        <v>0</v>
      </c>
      <c r="O104" s="14">
        <f t="shared" si="28"/>
        <v>0</v>
      </c>
      <c r="P104" s="16">
        <f t="shared" si="27"/>
        <v>0</v>
      </c>
    </row>
    <row r="105" spans="2:16" x14ac:dyDescent="0.3">
      <c r="B105" s="2">
        <v>84</v>
      </c>
      <c r="C105" s="3">
        <f t="shared" ca="1" si="20"/>
        <v>47695</v>
      </c>
      <c r="D105" s="9">
        <f t="shared" si="15"/>
        <v>0</v>
      </c>
      <c r="E105" s="9">
        <f t="shared" si="21"/>
        <v>0</v>
      </c>
      <c r="F105" s="9">
        <f t="shared" si="16"/>
        <v>0</v>
      </c>
      <c r="G105" s="12">
        <f t="shared" si="22"/>
        <v>0</v>
      </c>
      <c r="H105" s="14">
        <f t="shared" si="17"/>
        <v>0</v>
      </c>
      <c r="I105" s="14">
        <f t="shared" si="23"/>
        <v>0</v>
      </c>
      <c r="J105" s="14">
        <f t="shared" si="18"/>
        <v>0</v>
      </c>
      <c r="K105" s="16">
        <f t="shared" si="24"/>
        <v>0</v>
      </c>
      <c r="L105" s="14">
        <f t="shared" si="19"/>
        <v>0</v>
      </c>
      <c r="M105" s="14">
        <f t="shared" si="25"/>
        <v>0</v>
      </c>
      <c r="N105" s="14">
        <f t="shared" si="26"/>
        <v>0</v>
      </c>
      <c r="O105" s="14">
        <f t="shared" si="28"/>
        <v>0</v>
      </c>
      <c r="P105" s="16">
        <f t="shared" si="27"/>
        <v>0</v>
      </c>
    </row>
    <row r="106" spans="2:16" x14ac:dyDescent="0.3">
      <c r="B106" s="2">
        <v>85</v>
      </c>
      <c r="C106" s="3">
        <f t="shared" ca="1" si="20"/>
        <v>47726</v>
      </c>
      <c r="D106" s="9">
        <f t="shared" si="15"/>
        <v>0</v>
      </c>
      <c r="E106" s="9">
        <f t="shared" si="21"/>
        <v>0</v>
      </c>
      <c r="F106" s="9">
        <f t="shared" si="16"/>
        <v>0</v>
      </c>
      <c r="G106" s="12">
        <f t="shared" si="22"/>
        <v>0</v>
      </c>
      <c r="H106" s="14">
        <f t="shared" si="17"/>
        <v>0</v>
      </c>
      <c r="I106" s="14">
        <f t="shared" si="23"/>
        <v>0</v>
      </c>
      <c r="J106" s="14">
        <f t="shared" si="18"/>
        <v>0</v>
      </c>
      <c r="K106" s="16">
        <f t="shared" si="24"/>
        <v>0</v>
      </c>
      <c r="L106" s="14">
        <f t="shared" si="19"/>
        <v>0</v>
      </c>
      <c r="M106" s="14">
        <f t="shared" si="25"/>
        <v>0</v>
      </c>
      <c r="N106" s="14">
        <f t="shared" si="26"/>
        <v>0</v>
      </c>
      <c r="O106" s="14">
        <f t="shared" si="28"/>
        <v>0</v>
      </c>
      <c r="P106" s="16">
        <f t="shared" si="27"/>
        <v>0</v>
      </c>
    </row>
    <row r="107" spans="2:16" x14ac:dyDescent="0.3">
      <c r="B107" s="2">
        <v>86</v>
      </c>
      <c r="C107" s="3">
        <f t="shared" ca="1" si="20"/>
        <v>47756</v>
      </c>
      <c r="D107" s="9">
        <f t="shared" si="15"/>
        <v>0</v>
      </c>
      <c r="E107" s="9">
        <f t="shared" si="21"/>
        <v>0</v>
      </c>
      <c r="F107" s="9">
        <f t="shared" si="16"/>
        <v>0</v>
      </c>
      <c r="G107" s="12">
        <f t="shared" si="22"/>
        <v>0</v>
      </c>
      <c r="H107" s="14">
        <f t="shared" si="17"/>
        <v>0</v>
      </c>
      <c r="I107" s="14">
        <f t="shared" si="23"/>
        <v>0</v>
      </c>
      <c r="J107" s="14">
        <f t="shared" si="18"/>
        <v>0</v>
      </c>
      <c r="K107" s="16">
        <f t="shared" si="24"/>
        <v>0</v>
      </c>
      <c r="L107" s="14">
        <f t="shared" si="19"/>
        <v>0</v>
      </c>
      <c r="M107" s="14">
        <f t="shared" si="25"/>
        <v>0</v>
      </c>
      <c r="N107" s="14">
        <f t="shared" si="26"/>
        <v>0</v>
      </c>
      <c r="O107" s="14">
        <f t="shared" si="28"/>
        <v>0</v>
      </c>
      <c r="P107" s="16">
        <f t="shared" si="27"/>
        <v>0</v>
      </c>
    </row>
    <row r="108" spans="2:16" x14ac:dyDescent="0.3">
      <c r="B108" s="2">
        <v>87</v>
      </c>
      <c r="C108" s="3">
        <f t="shared" ca="1" si="20"/>
        <v>47787</v>
      </c>
      <c r="D108" s="9">
        <f t="shared" si="15"/>
        <v>0</v>
      </c>
      <c r="E108" s="9">
        <f t="shared" si="21"/>
        <v>0</v>
      </c>
      <c r="F108" s="9">
        <f t="shared" si="16"/>
        <v>0</v>
      </c>
      <c r="G108" s="12">
        <f t="shared" si="22"/>
        <v>0</v>
      </c>
      <c r="H108" s="14">
        <f t="shared" si="17"/>
        <v>0</v>
      </c>
      <c r="I108" s="14">
        <f t="shared" si="23"/>
        <v>0</v>
      </c>
      <c r="J108" s="14">
        <f t="shared" si="18"/>
        <v>0</v>
      </c>
      <c r="K108" s="16">
        <f t="shared" si="24"/>
        <v>0</v>
      </c>
      <c r="L108" s="14">
        <f t="shared" si="19"/>
        <v>0</v>
      </c>
      <c r="M108" s="14">
        <f t="shared" si="25"/>
        <v>0</v>
      </c>
      <c r="N108" s="14">
        <f t="shared" si="26"/>
        <v>0</v>
      </c>
      <c r="O108" s="14">
        <f t="shared" si="28"/>
        <v>0</v>
      </c>
      <c r="P108" s="16">
        <f t="shared" si="27"/>
        <v>0</v>
      </c>
    </row>
    <row r="109" spans="2:16" x14ac:dyDescent="0.3">
      <c r="B109" s="2">
        <v>88</v>
      </c>
      <c r="C109" s="3">
        <f t="shared" ca="1" si="20"/>
        <v>47817</v>
      </c>
      <c r="D109" s="9">
        <f t="shared" si="15"/>
        <v>0</v>
      </c>
      <c r="E109" s="9">
        <f t="shared" si="21"/>
        <v>0</v>
      </c>
      <c r="F109" s="9">
        <f t="shared" si="16"/>
        <v>0</v>
      </c>
      <c r="G109" s="12">
        <f t="shared" si="22"/>
        <v>0</v>
      </c>
      <c r="H109" s="14">
        <f t="shared" si="17"/>
        <v>0</v>
      </c>
      <c r="I109" s="14">
        <f t="shared" si="23"/>
        <v>0</v>
      </c>
      <c r="J109" s="14">
        <f t="shared" si="18"/>
        <v>0</v>
      </c>
      <c r="K109" s="16">
        <f t="shared" si="24"/>
        <v>0</v>
      </c>
      <c r="L109" s="14">
        <f t="shared" si="19"/>
        <v>0</v>
      </c>
      <c r="M109" s="14">
        <f t="shared" si="25"/>
        <v>0</v>
      </c>
      <c r="N109" s="14">
        <f t="shared" si="26"/>
        <v>0</v>
      </c>
      <c r="O109" s="14">
        <f t="shared" si="28"/>
        <v>0</v>
      </c>
      <c r="P109" s="16">
        <f t="shared" si="27"/>
        <v>0</v>
      </c>
    </row>
    <row r="110" spans="2:16" x14ac:dyDescent="0.3">
      <c r="B110" s="2">
        <v>89</v>
      </c>
      <c r="C110" s="3">
        <f t="shared" ca="1" si="20"/>
        <v>47848</v>
      </c>
      <c r="D110" s="9">
        <f t="shared" si="15"/>
        <v>0</v>
      </c>
      <c r="E110" s="9">
        <f t="shared" si="21"/>
        <v>0</v>
      </c>
      <c r="F110" s="9">
        <f t="shared" si="16"/>
        <v>0</v>
      </c>
      <c r="G110" s="12">
        <f t="shared" si="22"/>
        <v>0</v>
      </c>
      <c r="H110" s="14">
        <f t="shared" si="17"/>
        <v>0</v>
      </c>
      <c r="I110" s="14">
        <f t="shared" si="23"/>
        <v>0</v>
      </c>
      <c r="J110" s="14">
        <f t="shared" si="18"/>
        <v>0</v>
      </c>
      <c r="K110" s="16">
        <f t="shared" si="24"/>
        <v>0</v>
      </c>
      <c r="L110" s="14">
        <f t="shared" si="19"/>
        <v>0</v>
      </c>
      <c r="M110" s="14">
        <f t="shared" si="25"/>
        <v>0</v>
      </c>
      <c r="N110" s="14">
        <f t="shared" si="26"/>
        <v>0</v>
      </c>
      <c r="O110" s="14">
        <f t="shared" si="28"/>
        <v>0</v>
      </c>
      <c r="P110" s="16">
        <f t="shared" si="27"/>
        <v>0</v>
      </c>
    </row>
    <row r="111" spans="2:16" x14ac:dyDescent="0.3">
      <c r="B111" s="2">
        <v>90</v>
      </c>
      <c r="C111" s="3">
        <f t="shared" ca="1" si="20"/>
        <v>47879</v>
      </c>
      <c r="D111" s="9">
        <f t="shared" si="15"/>
        <v>0</v>
      </c>
      <c r="E111" s="9">
        <f t="shared" si="21"/>
        <v>0</v>
      </c>
      <c r="F111" s="9">
        <f t="shared" si="16"/>
        <v>0</v>
      </c>
      <c r="G111" s="12">
        <f t="shared" si="22"/>
        <v>0</v>
      </c>
      <c r="H111" s="14">
        <f t="shared" si="17"/>
        <v>0</v>
      </c>
      <c r="I111" s="14">
        <f t="shared" si="23"/>
        <v>0</v>
      </c>
      <c r="J111" s="14">
        <f t="shared" si="18"/>
        <v>0</v>
      </c>
      <c r="K111" s="16">
        <f t="shared" si="24"/>
        <v>0</v>
      </c>
      <c r="L111" s="14">
        <f t="shared" si="19"/>
        <v>0</v>
      </c>
      <c r="M111" s="14">
        <f t="shared" si="25"/>
        <v>0</v>
      </c>
      <c r="N111" s="14">
        <f t="shared" si="26"/>
        <v>0</v>
      </c>
      <c r="O111" s="14">
        <f t="shared" si="28"/>
        <v>0</v>
      </c>
      <c r="P111" s="16">
        <f t="shared" si="27"/>
        <v>0</v>
      </c>
    </row>
    <row r="112" spans="2:16" x14ac:dyDescent="0.3">
      <c r="B112" s="2">
        <v>91</v>
      </c>
      <c r="C112" s="3">
        <f t="shared" ca="1" si="20"/>
        <v>47907</v>
      </c>
      <c r="D112" s="9">
        <f t="shared" si="15"/>
        <v>0</v>
      </c>
      <c r="E112" s="9">
        <f t="shared" si="21"/>
        <v>0</v>
      </c>
      <c r="F112" s="9">
        <f t="shared" si="16"/>
        <v>0</v>
      </c>
      <c r="G112" s="12">
        <f t="shared" si="22"/>
        <v>0</v>
      </c>
      <c r="H112" s="14">
        <f t="shared" si="17"/>
        <v>0</v>
      </c>
      <c r="I112" s="14">
        <f t="shared" si="23"/>
        <v>0</v>
      </c>
      <c r="J112" s="14">
        <f t="shared" si="18"/>
        <v>0</v>
      </c>
      <c r="K112" s="16">
        <f t="shared" si="24"/>
        <v>0</v>
      </c>
      <c r="L112" s="14">
        <f t="shared" si="19"/>
        <v>0</v>
      </c>
      <c r="M112" s="14">
        <f t="shared" si="25"/>
        <v>0</v>
      </c>
      <c r="N112" s="14">
        <f t="shared" si="26"/>
        <v>0</v>
      </c>
      <c r="O112" s="14">
        <f t="shared" si="28"/>
        <v>0</v>
      </c>
      <c r="P112" s="16">
        <f t="shared" si="27"/>
        <v>0</v>
      </c>
    </row>
    <row r="113" spans="2:16" x14ac:dyDescent="0.3">
      <c r="B113" s="2">
        <v>92</v>
      </c>
      <c r="C113" s="3">
        <f t="shared" ca="1" si="20"/>
        <v>47938</v>
      </c>
      <c r="D113" s="9">
        <f t="shared" si="15"/>
        <v>0</v>
      </c>
      <c r="E113" s="9">
        <f t="shared" si="21"/>
        <v>0</v>
      </c>
      <c r="F113" s="9">
        <f t="shared" si="16"/>
        <v>0</v>
      </c>
      <c r="G113" s="12">
        <f t="shared" si="22"/>
        <v>0</v>
      </c>
      <c r="H113" s="14">
        <f t="shared" si="17"/>
        <v>0</v>
      </c>
      <c r="I113" s="14">
        <f t="shared" si="23"/>
        <v>0</v>
      </c>
      <c r="J113" s="14">
        <f t="shared" si="18"/>
        <v>0</v>
      </c>
      <c r="K113" s="16">
        <f t="shared" si="24"/>
        <v>0</v>
      </c>
      <c r="L113" s="14">
        <f t="shared" si="19"/>
        <v>0</v>
      </c>
      <c r="M113" s="14">
        <f t="shared" si="25"/>
        <v>0</v>
      </c>
      <c r="N113" s="14">
        <f t="shared" si="26"/>
        <v>0</v>
      </c>
      <c r="O113" s="14">
        <f t="shared" si="28"/>
        <v>0</v>
      </c>
      <c r="P113" s="16">
        <f t="shared" si="27"/>
        <v>0</v>
      </c>
    </row>
    <row r="114" spans="2:16" x14ac:dyDescent="0.3">
      <c r="B114" s="2">
        <v>93</v>
      </c>
      <c r="C114" s="3">
        <f t="shared" ca="1" si="20"/>
        <v>47968</v>
      </c>
      <c r="D114" s="9">
        <f t="shared" si="15"/>
        <v>0</v>
      </c>
      <c r="E114" s="9">
        <f t="shared" si="21"/>
        <v>0</v>
      </c>
      <c r="F114" s="9">
        <f t="shared" si="16"/>
        <v>0</v>
      </c>
      <c r="G114" s="12">
        <f t="shared" si="22"/>
        <v>0</v>
      </c>
      <c r="H114" s="14">
        <f t="shared" si="17"/>
        <v>0</v>
      </c>
      <c r="I114" s="14">
        <f t="shared" si="23"/>
        <v>0</v>
      </c>
      <c r="J114" s="14">
        <f t="shared" si="18"/>
        <v>0</v>
      </c>
      <c r="K114" s="16">
        <f t="shared" si="24"/>
        <v>0</v>
      </c>
      <c r="L114" s="14">
        <f t="shared" si="19"/>
        <v>0</v>
      </c>
      <c r="M114" s="14">
        <f t="shared" si="25"/>
        <v>0</v>
      </c>
      <c r="N114" s="14">
        <f t="shared" si="26"/>
        <v>0</v>
      </c>
      <c r="O114" s="14">
        <f t="shared" si="28"/>
        <v>0</v>
      </c>
      <c r="P114" s="16">
        <f t="shared" si="27"/>
        <v>0</v>
      </c>
    </row>
    <row r="115" spans="2:16" x14ac:dyDescent="0.3">
      <c r="B115" s="2">
        <v>94</v>
      </c>
      <c r="C115" s="3">
        <f t="shared" ca="1" si="20"/>
        <v>47999</v>
      </c>
      <c r="D115" s="9">
        <f t="shared" si="15"/>
        <v>0</v>
      </c>
      <c r="E115" s="9">
        <f t="shared" si="21"/>
        <v>0</v>
      </c>
      <c r="F115" s="9">
        <f t="shared" si="16"/>
        <v>0</v>
      </c>
      <c r="G115" s="12">
        <f t="shared" si="22"/>
        <v>0</v>
      </c>
      <c r="H115" s="14">
        <f t="shared" si="17"/>
        <v>0</v>
      </c>
      <c r="I115" s="14">
        <f t="shared" si="23"/>
        <v>0</v>
      </c>
      <c r="J115" s="14">
        <f t="shared" si="18"/>
        <v>0</v>
      </c>
      <c r="K115" s="16">
        <f t="shared" si="24"/>
        <v>0</v>
      </c>
      <c r="L115" s="14">
        <f t="shared" si="19"/>
        <v>0</v>
      </c>
      <c r="M115" s="14">
        <f t="shared" si="25"/>
        <v>0</v>
      </c>
      <c r="N115" s="14">
        <f t="shared" si="26"/>
        <v>0</v>
      </c>
      <c r="O115" s="14">
        <f t="shared" si="28"/>
        <v>0</v>
      </c>
      <c r="P115" s="16">
        <f t="shared" si="27"/>
        <v>0</v>
      </c>
    </row>
    <row r="116" spans="2:16" x14ac:dyDescent="0.3">
      <c r="B116" s="2">
        <v>95</v>
      </c>
      <c r="C116" s="3">
        <f t="shared" ca="1" si="20"/>
        <v>48029</v>
      </c>
      <c r="D116" s="9">
        <f t="shared" si="15"/>
        <v>0</v>
      </c>
      <c r="E116" s="9">
        <f t="shared" si="21"/>
        <v>0</v>
      </c>
      <c r="F116" s="9">
        <f t="shared" si="16"/>
        <v>0</v>
      </c>
      <c r="G116" s="12">
        <f t="shared" si="22"/>
        <v>0</v>
      </c>
      <c r="H116" s="14">
        <f t="shared" si="17"/>
        <v>0</v>
      </c>
      <c r="I116" s="14">
        <f t="shared" si="23"/>
        <v>0</v>
      </c>
      <c r="J116" s="14">
        <f t="shared" si="18"/>
        <v>0</v>
      </c>
      <c r="K116" s="16">
        <f t="shared" si="24"/>
        <v>0</v>
      </c>
      <c r="L116" s="14">
        <f t="shared" si="19"/>
        <v>0</v>
      </c>
      <c r="M116" s="14">
        <f t="shared" si="25"/>
        <v>0</v>
      </c>
      <c r="N116" s="14">
        <f t="shared" si="26"/>
        <v>0</v>
      </c>
      <c r="O116" s="14">
        <f t="shared" si="28"/>
        <v>0</v>
      </c>
      <c r="P116" s="16">
        <f t="shared" si="27"/>
        <v>0</v>
      </c>
    </row>
    <row r="117" spans="2:16" x14ac:dyDescent="0.3">
      <c r="B117" s="2">
        <v>96</v>
      </c>
      <c r="C117" s="3">
        <f t="shared" ca="1" si="20"/>
        <v>48060</v>
      </c>
      <c r="D117" s="9">
        <f t="shared" si="15"/>
        <v>0</v>
      </c>
      <c r="E117" s="9">
        <f t="shared" si="21"/>
        <v>0</v>
      </c>
      <c r="F117" s="9">
        <f t="shared" si="16"/>
        <v>0</v>
      </c>
      <c r="G117" s="12">
        <f t="shared" si="22"/>
        <v>0</v>
      </c>
      <c r="H117" s="14">
        <f t="shared" si="17"/>
        <v>0</v>
      </c>
      <c r="I117" s="14">
        <f t="shared" si="23"/>
        <v>0</v>
      </c>
      <c r="J117" s="14">
        <f t="shared" si="18"/>
        <v>0</v>
      </c>
      <c r="K117" s="16">
        <f t="shared" si="24"/>
        <v>0</v>
      </c>
      <c r="L117" s="14">
        <f t="shared" si="19"/>
        <v>0</v>
      </c>
      <c r="M117" s="14">
        <f t="shared" si="25"/>
        <v>0</v>
      </c>
      <c r="N117" s="14">
        <f t="shared" si="26"/>
        <v>0</v>
      </c>
      <c r="O117" s="14">
        <f t="shared" si="28"/>
        <v>0</v>
      </c>
      <c r="P117" s="16">
        <f t="shared" si="27"/>
        <v>0</v>
      </c>
    </row>
    <row r="118" spans="2:16" x14ac:dyDescent="0.3">
      <c r="B118" s="2">
        <v>97</v>
      </c>
      <c r="C118" s="3">
        <f t="shared" ca="1" si="20"/>
        <v>48091</v>
      </c>
      <c r="D118" s="9">
        <f t="shared" si="15"/>
        <v>0</v>
      </c>
      <c r="E118" s="9">
        <f t="shared" si="21"/>
        <v>0</v>
      </c>
      <c r="F118" s="9">
        <f t="shared" si="16"/>
        <v>0</v>
      </c>
      <c r="G118" s="12">
        <f t="shared" si="22"/>
        <v>0</v>
      </c>
      <c r="H118" s="14">
        <f t="shared" si="17"/>
        <v>0</v>
      </c>
      <c r="I118" s="14">
        <f t="shared" si="23"/>
        <v>0</v>
      </c>
      <c r="J118" s="14">
        <f t="shared" si="18"/>
        <v>0</v>
      </c>
      <c r="K118" s="16">
        <f t="shared" si="24"/>
        <v>0</v>
      </c>
      <c r="L118" s="14">
        <f t="shared" si="19"/>
        <v>0</v>
      </c>
      <c r="M118" s="14">
        <f t="shared" si="25"/>
        <v>0</v>
      </c>
      <c r="N118" s="14">
        <f t="shared" si="26"/>
        <v>0</v>
      </c>
      <c r="O118" s="14">
        <f t="shared" si="28"/>
        <v>0</v>
      </c>
      <c r="P118" s="16">
        <f t="shared" si="27"/>
        <v>0</v>
      </c>
    </row>
    <row r="119" spans="2:16" x14ac:dyDescent="0.3">
      <c r="B119" s="2">
        <v>98</v>
      </c>
      <c r="C119" s="3">
        <f t="shared" ca="1" si="20"/>
        <v>48121</v>
      </c>
      <c r="D119" s="9">
        <f t="shared" si="15"/>
        <v>0</v>
      </c>
      <c r="E119" s="9">
        <f t="shared" si="21"/>
        <v>0</v>
      </c>
      <c r="F119" s="9">
        <f t="shared" si="16"/>
        <v>0</v>
      </c>
      <c r="G119" s="12">
        <f t="shared" si="22"/>
        <v>0</v>
      </c>
      <c r="H119" s="14">
        <f t="shared" si="17"/>
        <v>0</v>
      </c>
      <c r="I119" s="14">
        <f t="shared" si="23"/>
        <v>0</v>
      </c>
      <c r="J119" s="14">
        <f t="shared" si="18"/>
        <v>0</v>
      </c>
      <c r="K119" s="16">
        <f t="shared" si="24"/>
        <v>0</v>
      </c>
      <c r="L119" s="14">
        <f t="shared" si="19"/>
        <v>0</v>
      </c>
      <c r="M119" s="14">
        <f t="shared" si="25"/>
        <v>0</v>
      </c>
      <c r="N119" s="14">
        <f t="shared" si="26"/>
        <v>0</v>
      </c>
      <c r="O119" s="14">
        <f t="shared" si="28"/>
        <v>0</v>
      </c>
      <c r="P119" s="16">
        <f t="shared" si="27"/>
        <v>0</v>
      </c>
    </row>
    <row r="120" spans="2:16" x14ac:dyDescent="0.3">
      <c r="B120" s="2">
        <v>99</v>
      </c>
      <c r="C120" s="3">
        <f t="shared" ca="1" si="20"/>
        <v>48152</v>
      </c>
      <c r="D120" s="9">
        <f t="shared" si="15"/>
        <v>0</v>
      </c>
      <c r="E120" s="9">
        <f t="shared" si="21"/>
        <v>0</v>
      </c>
      <c r="F120" s="9">
        <f t="shared" si="16"/>
        <v>0</v>
      </c>
      <c r="G120" s="12">
        <f t="shared" si="22"/>
        <v>0</v>
      </c>
      <c r="H120" s="14">
        <f t="shared" si="17"/>
        <v>0</v>
      </c>
      <c r="I120" s="14">
        <f t="shared" si="23"/>
        <v>0</v>
      </c>
      <c r="J120" s="14">
        <f t="shared" si="18"/>
        <v>0</v>
      </c>
      <c r="K120" s="16">
        <f t="shared" si="24"/>
        <v>0</v>
      </c>
      <c r="L120" s="14">
        <f t="shared" si="19"/>
        <v>0</v>
      </c>
      <c r="M120" s="14">
        <f t="shared" si="25"/>
        <v>0</v>
      </c>
      <c r="N120" s="14">
        <f t="shared" si="26"/>
        <v>0</v>
      </c>
      <c r="O120" s="14">
        <f t="shared" si="28"/>
        <v>0</v>
      </c>
      <c r="P120" s="16">
        <f t="shared" si="27"/>
        <v>0</v>
      </c>
    </row>
    <row r="121" spans="2:16" x14ac:dyDescent="0.3">
      <c r="B121" s="2">
        <v>100</v>
      </c>
      <c r="C121" s="3">
        <f t="shared" ca="1" si="20"/>
        <v>48182</v>
      </c>
      <c r="D121" s="9">
        <f t="shared" si="15"/>
        <v>0</v>
      </c>
      <c r="E121" s="9">
        <f t="shared" si="21"/>
        <v>0</v>
      </c>
      <c r="F121" s="9">
        <f t="shared" si="16"/>
        <v>0</v>
      </c>
      <c r="G121" s="12">
        <f t="shared" si="22"/>
        <v>0</v>
      </c>
      <c r="H121" s="14">
        <f t="shared" si="17"/>
        <v>0</v>
      </c>
      <c r="I121" s="14">
        <f t="shared" si="23"/>
        <v>0</v>
      </c>
      <c r="J121" s="14">
        <f t="shared" si="18"/>
        <v>0</v>
      </c>
      <c r="K121" s="16">
        <f t="shared" si="24"/>
        <v>0</v>
      </c>
      <c r="L121" s="14">
        <f t="shared" si="19"/>
        <v>0</v>
      </c>
      <c r="M121" s="14">
        <f t="shared" si="25"/>
        <v>0</v>
      </c>
      <c r="N121" s="14">
        <f t="shared" si="26"/>
        <v>0</v>
      </c>
      <c r="O121" s="14">
        <f t="shared" si="28"/>
        <v>0</v>
      </c>
      <c r="P121" s="16">
        <f t="shared" si="27"/>
        <v>0</v>
      </c>
    </row>
    <row r="122" spans="2:16" x14ac:dyDescent="0.3">
      <c r="B122" s="2">
        <v>101</v>
      </c>
      <c r="C122" s="3">
        <f t="shared" ca="1" si="20"/>
        <v>48213</v>
      </c>
      <c r="D122" s="9">
        <f t="shared" si="15"/>
        <v>0</v>
      </c>
      <c r="E122" s="9">
        <f t="shared" si="21"/>
        <v>0</v>
      </c>
      <c r="F122" s="9">
        <f t="shared" si="16"/>
        <v>0</v>
      </c>
      <c r="G122" s="12">
        <f t="shared" si="22"/>
        <v>0</v>
      </c>
      <c r="H122" s="14">
        <f t="shared" si="17"/>
        <v>0</v>
      </c>
      <c r="I122" s="14">
        <f t="shared" si="23"/>
        <v>0</v>
      </c>
      <c r="J122" s="14">
        <f t="shared" si="18"/>
        <v>0</v>
      </c>
      <c r="K122" s="16">
        <f t="shared" si="24"/>
        <v>0</v>
      </c>
      <c r="L122" s="14">
        <f t="shared" si="19"/>
        <v>0</v>
      </c>
      <c r="M122" s="14">
        <f t="shared" si="25"/>
        <v>0</v>
      </c>
      <c r="N122" s="14">
        <f t="shared" si="26"/>
        <v>0</v>
      </c>
      <c r="O122" s="14">
        <f t="shared" si="28"/>
        <v>0</v>
      </c>
      <c r="P122" s="16">
        <f t="shared" si="27"/>
        <v>0</v>
      </c>
    </row>
    <row r="123" spans="2:16" x14ac:dyDescent="0.3">
      <c r="B123" s="2">
        <v>102</v>
      </c>
      <c r="C123" s="3">
        <f t="shared" ca="1" si="20"/>
        <v>48244</v>
      </c>
      <c r="D123" s="9">
        <f t="shared" si="15"/>
        <v>0</v>
      </c>
      <c r="E123" s="9">
        <f t="shared" si="21"/>
        <v>0</v>
      </c>
      <c r="F123" s="9">
        <f t="shared" si="16"/>
        <v>0</v>
      </c>
      <c r="G123" s="12">
        <f t="shared" si="22"/>
        <v>0</v>
      </c>
      <c r="H123" s="14">
        <f t="shared" si="17"/>
        <v>0</v>
      </c>
      <c r="I123" s="14">
        <f t="shared" si="23"/>
        <v>0</v>
      </c>
      <c r="J123" s="14">
        <f t="shared" si="18"/>
        <v>0</v>
      </c>
      <c r="K123" s="16">
        <f t="shared" si="24"/>
        <v>0</v>
      </c>
      <c r="L123" s="14">
        <f t="shared" si="19"/>
        <v>0</v>
      </c>
      <c r="M123" s="14">
        <f t="shared" si="25"/>
        <v>0</v>
      </c>
      <c r="N123" s="14">
        <f t="shared" si="26"/>
        <v>0</v>
      </c>
      <c r="O123" s="14">
        <f t="shared" si="28"/>
        <v>0</v>
      </c>
      <c r="P123" s="16">
        <f t="shared" si="27"/>
        <v>0</v>
      </c>
    </row>
    <row r="124" spans="2:16" x14ac:dyDescent="0.3">
      <c r="B124" s="2">
        <v>103</v>
      </c>
      <c r="C124" s="3">
        <f t="shared" ca="1" si="20"/>
        <v>48273</v>
      </c>
      <c r="D124" s="9">
        <f t="shared" si="15"/>
        <v>0</v>
      </c>
      <c r="E124" s="9">
        <f t="shared" si="21"/>
        <v>0</v>
      </c>
      <c r="F124" s="9">
        <f t="shared" si="16"/>
        <v>0</v>
      </c>
      <c r="G124" s="12">
        <f t="shared" si="22"/>
        <v>0</v>
      </c>
      <c r="H124" s="14">
        <f t="shared" si="17"/>
        <v>0</v>
      </c>
      <c r="I124" s="14">
        <f t="shared" si="23"/>
        <v>0</v>
      </c>
      <c r="J124" s="14">
        <f t="shared" si="18"/>
        <v>0</v>
      </c>
      <c r="K124" s="16">
        <f t="shared" si="24"/>
        <v>0</v>
      </c>
      <c r="L124" s="14">
        <f t="shared" si="19"/>
        <v>0</v>
      </c>
      <c r="M124" s="14">
        <f t="shared" si="25"/>
        <v>0</v>
      </c>
      <c r="N124" s="14">
        <f t="shared" si="26"/>
        <v>0</v>
      </c>
      <c r="O124" s="14">
        <f t="shared" si="28"/>
        <v>0</v>
      </c>
      <c r="P124" s="16">
        <f t="shared" si="27"/>
        <v>0</v>
      </c>
    </row>
    <row r="125" spans="2:16" x14ac:dyDescent="0.3">
      <c r="B125" s="2">
        <v>104</v>
      </c>
      <c r="C125" s="3">
        <f t="shared" ca="1" si="20"/>
        <v>48304</v>
      </c>
      <c r="D125" s="9">
        <f t="shared" si="15"/>
        <v>0</v>
      </c>
      <c r="E125" s="9">
        <f t="shared" si="21"/>
        <v>0</v>
      </c>
      <c r="F125" s="9">
        <f t="shared" si="16"/>
        <v>0</v>
      </c>
      <c r="G125" s="12">
        <f t="shared" si="22"/>
        <v>0</v>
      </c>
      <c r="H125" s="14">
        <f t="shared" si="17"/>
        <v>0</v>
      </c>
      <c r="I125" s="14">
        <f t="shared" si="23"/>
        <v>0</v>
      </c>
      <c r="J125" s="14">
        <f t="shared" si="18"/>
        <v>0</v>
      </c>
      <c r="K125" s="16">
        <f t="shared" si="24"/>
        <v>0</v>
      </c>
      <c r="L125" s="14">
        <f t="shared" si="19"/>
        <v>0</v>
      </c>
      <c r="M125" s="14">
        <f t="shared" si="25"/>
        <v>0</v>
      </c>
      <c r="N125" s="14">
        <f t="shared" si="26"/>
        <v>0</v>
      </c>
      <c r="O125" s="14">
        <f t="shared" si="28"/>
        <v>0</v>
      </c>
      <c r="P125" s="16">
        <f t="shared" si="27"/>
        <v>0</v>
      </c>
    </row>
    <row r="126" spans="2:16" x14ac:dyDescent="0.3">
      <c r="B126" s="2">
        <v>105</v>
      </c>
      <c r="C126" s="3">
        <f t="shared" ca="1" si="20"/>
        <v>48334</v>
      </c>
      <c r="D126" s="9">
        <f t="shared" si="15"/>
        <v>0</v>
      </c>
      <c r="E126" s="9">
        <f t="shared" si="21"/>
        <v>0</v>
      </c>
      <c r="F126" s="9">
        <f t="shared" si="16"/>
        <v>0</v>
      </c>
      <c r="G126" s="12">
        <f t="shared" si="22"/>
        <v>0</v>
      </c>
      <c r="H126" s="14">
        <f t="shared" si="17"/>
        <v>0</v>
      </c>
      <c r="I126" s="14">
        <f t="shared" si="23"/>
        <v>0</v>
      </c>
      <c r="J126" s="14">
        <f t="shared" si="18"/>
        <v>0</v>
      </c>
      <c r="K126" s="16">
        <f t="shared" si="24"/>
        <v>0</v>
      </c>
      <c r="L126" s="14">
        <f t="shared" si="19"/>
        <v>0</v>
      </c>
      <c r="M126" s="14">
        <f t="shared" si="25"/>
        <v>0</v>
      </c>
      <c r="N126" s="14">
        <f t="shared" si="26"/>
        <v>0</v>
      </c>
      <c r="O126" s="14">
        <f t="shared" si="28"/>
        <v>0</v>
      </c>
      <c r="P126" s="16">
        <f t="shared" si="27"/>
        <v>0</v>
      </c>
    </row>
    <row r="127" spans="2:16" x14ac:dyDescent="0.3">
      <c r="B127" s="2">
        <v>106</v>
      </c>
      <c r="C127" s="3">
        <f t="shared" ca="1" si="20"/>
        <v>48365</v>
      </c>
      <c r="D127" s="9">
        <f t="shared" si="15"/>
        <v>0</v>
      </c>
      <c r="E127" s="9">
        <f t="shared" si="21"/>
        <v>0</v>
      </c>
      <c r="F127" s="9">
        <f t="shared" si="16"/>
        <v>0</v>
      </c>
      <c r="G127" s="12">
        <f t="shared" si="22"/>
        <v>0</v>
      </c>
      <c r="H127" s="14">
        <f t="shared" si="17"/>
        <v>0</v>
      </c>
      <c r="I127" s="14">
        <f t="shared" si="23"/>
        <v>0</v>
      </c>
      <c r="J127" s="14">
        <f t="shared" si="18"/>
        <v>0</v>
      </c>
      <c r="K127" s="16">
        <f t="shared" si="24"/>
        <v>0</v>
      </c>
      <c r="L127" s="14">
        <f t="shared" si="19"/>
        <v>0</v>
      </c>
      <c r="M127" s="14">
        <f t="shared" si="25"/>
        <v>0</v>
      </c>
      <c r="N127" s="14">
        <f t="shared" si="26"/>
        <v>0</v>
      </c>
      <c r="O127" s="14">
        <f t="shared" si="28"/>
        <v>0</v>
      </c>
      <c r="P127" s="16">
        <f t="shared" si="27"/>
        <v>0</v>
      </c>
    </row>
    <row r="128" spans="2:16" x14ac:dyDescent="0.3">
      <c r="B128" s="2">
        <v>107</v>
      </c>
      <c r="C128" s="3">
        <f t="shared" ca="1" si="20"/>
        <v>48395</v>
      </c>
      <c r="D128" s="9">
        <f t="shared" si="15"/>
        <v>0</v>
      </c>
      <c r="E128" s="9">
        <f t="shared" si="21"/>
        <v>0</v>
      </c>
      <c r="F128" s="9">
        <f t="shared" si="16"/>
        <v>0</v>
      </c>
      <c r="G128" s="12">
        <f t="shared" si="22"/>
        <v>0</v>
      </c>
      <c r="H128" s="14">
        <f t="shared" si="17"/>
        <v>0</v>
      </c>
      <c r="I128" s="14">
        <f t="shared" si="23"/>
        <v>0</v>
      </c>
      <c r="J128" s="14">
        <f t="shared" si="18"/>
        <v>0</v>
      </c>
      <c r="K128" s="16">
        <f t="shared" si="24"/>
        <v>0</v>
      </c>
      <c r="L128" s="14">
        <f t="shared" si="19"/>
        <v>0</v>
      </c>
      <c r="M128" s="14">
        <f t="shared" si="25"/>
        <v>0</v>
      </c>
      <c r="N128" s="14">
        <f t="shared" si="26"/>
        <v>0</v>
      </c>
      <c r="O128" s="14">
        <f t="shared" si="28"/>
        <v>0</v>
      </c>
      <c r="P128" s="16">
        <f t="shared" si="27"/>
        <v>0</v>
      </c>
    </row>
    <row r="129" spans="2:16" x14ac:dyDescent="0.3">
      <c r="B129" s="2">
        <v>108</v>
      </c>
      <c r="C129" s="3">
        <f t="shared" ca="1" si="20"/>
        <v>48426</v>
      </c>
      <c r="D129" s="9">
        <f t="shared" si="15"/>
        <v>0</v>
      </c>
      <c r="E129" s="9">
        <f t="shared" si="21"/>
        <v>0</v>
      </c>
      <c r="F129" s="9">
        <f t="shared" si="16"/>
        <v>0</v>
      </c>
      <c r="G129" s="12">
        <f t="shared" si="22"/>
        <v>0</v>
      </c>
      <c r="H129" s="14">
        <f t="shared" si="17"/>
        <v>0</v>
      </c>
      <c r="I129" s="14">
        <f t="shared" si="23"/>
        <v>0</v>
      </c>
      <c r="J129" s="14">
        <f t="shared" si="18"/>
        <v>0</v>
      </c>
      <c r="K129" s="16">
        <f t="shared" si="24"/>
        <v>0</v>
      </c>
      <c r="L129" s="14">
        <f t="shared" si="19"/>
        <v>0</v>
      </c>
      <c r="M129" s="14">
        <f t="shared" si="25"/>
        <v>0</v>
      </c>
      <c r="N129" s="14">
        <f t="shared" si="26"/>
        <v>0</v>
      </c>
      <c r="O129" s="14">
        <f t="shared" si="28"/>
        <v>0</v>
      </c>
      <c r="P129" s="16">
        <f t="shared" si="27"/>
        <v>0</v>
      </c>
    </row>
    <row r="130" spans="2:16" x14ac:dyDescent="0.3">
      <c r="B130" s="2">
        <v>109</v>
      </c>
      <c r="C130" s="3">
        <f t="shared" ca="1" si="20"/>
        <v>48457</v>
      </c>
      <c r="D130" s="9">
        <f t="shared" si="15"/>
        <v>0</v>
      </c>
      <c r="E130" s="9">
        <f t="shared" si="21"/>
        <v>0</v>
      </c>
      <c r="F130" s="9">
        <f t="shared" si="16"/>
        <v>0</v>
      </c>
      <c r="G130" s="12">
        <f t="shared" si="22"/>
        <v>0</v>
      </c>
      <c r="H130" s="14">
        <f t="shared" si="17"/>
        <v>0</v>
      </c>
      <c r="I130" s="14">
        <f t="shared" si="23"/>
        <v>0</v>
      </c>
      <c r="J130" s="14">
        <f t="shared" si="18"/>
        <v>0</v>
      </c>
      <c r="K130" s="16">
        <f t="shared" si="24"/>
        <v>0</v>
      </c>
      <c r="L130" s="14">
        <f t="shared" si="19"/>
        <v>0</v>
      </c>
      <c r="M130" s="14">
        <f t="shared" si="25"/>
        <v>0</v>
      </c>
      <c r="N130" s="14">
        <f t="shared" si="26"/>
        <v>0</v>
      </c>
      <c r="O130" s="14">
        <f t="shared" si="28"/>
        <v>0</v>
      </c>
      <c r="P130" s="16">
        <f t="shared" si="27"/>
        <v>0</v>
      </c>
    </row>
    <row r="131" spans="2:16" x14ac:dyDescent="0.3">
      <c r="B131" s="2">
        <v>110</v>
      </c>
      <c r="C131" s="3">
        <f t="shared" ca="1" si="20"/>
        <v>48487</v>
      </c>
      <c r="D131" s="9">
        <f t="shared" si="15"/>
        <v>0</v>
      </c>
      <c r="E131" s="9">
        <f t="shared" si="21"/>
        <v>0</v>
      </c>
      <c r="F131" s="9">
        <f t="shared" si="16"/>
        <v>0</v>
      </c>
      <c r="G131" s="12">
        <f t="shared" si="22"/>
        <v>0</v>
      </c>
      <c r="H131" s="14">
        <f t="shared" si="17"/>
        <v>0</v>
      </c>
      <c r="I131" s="14">
        <f t="shared" si="23"/>
        <v>0</v>
      </c>
      <c r="J131" s="14">
        <f t="shared" si="18"/>
        <v>0</v>
      </c>
      <c r="K131" s="16">
        <f t="shared" si="24"/>
        <v>0</v>
      </c>
      <c r="L131" s="14">
        <f t="shared" si="19"/>
        <v>0</v>
      </c>
      <c r="M131" s="14">
        <f t="shared" si="25"/>
        <v>0</v>
      </c>
      <c r="N131" s="14">
        <f t="shared" si="26"/>
        <v>0</v>
      </c>
      <c r="O131" s="14">
        <f t="shared" si="28"/>
        <v>0</v>
      </c>
      <c r="P131" s="16">
        <f t="shared" si="27"/>
        <v>0</v>
      </c>
    </row>
    <row r="132" spans="2:16" x14ac:dyDescent="0.3">
      <c r="B132" s="2">
        <v>111</v>
      </c>
      <c r="C132" s="3">
        <f t="shared" ca="1" si="20"/>
        <v>48518</v>
      </c>
      <c r="D132" s="9">
        <f t="shared" si="15"/>
        <v>0</v>
      </c>
      <c r="E132" s="9">
        <f t="shared" si="21"/>
        <v>0</v>
      </c>
      <c r="F132" s="9">
        <f t="shared" si="16"/>
        <v>0</v>
      </c>
      <c r="G132" s="12">
        <f t="shared" si="22"/>
        <v>0</v>
      </c>
      <c r="H132" s="14">
        <f t="shared" si="17"/>
        <v>0</v>
      </c>
      <c r="I132" s="14">
        <f t="shared" si="23"/>
        <v>0</v>
      </c>
      <c r="J132" s="14">
        <f t="shared" si="18"/>
        <v>0</v>
      </c>
      <c r="K132" s="16">
        <f t="shared" si="24"/>
        <v>0</v>
      </c>
      <c r="L132" s="14">
        <f t="shared" si="19"/>
        <v>0</v>
      </c>
      <c r="M132" s="14">
        <f t="shared" si="25"/>
        <v>0</v>
      </c>
      <c r="N132" s="14">
        <f t="shared" si="26"/>
        <v>0</v>
      </c>
      <c r="O132" s="14">
        <f t="shared" si="28"/>
        <v>0</v>
      </c>
      <c r="P132" s="16">
        <f t="shared" si="27"/>
        <v>0</v>
      </c>
    </row>
    <row r="133" spans="2:16" x14ac:dyDescent="0.3">
      <c r="B133" s="2">
        <v>112</v>
      </c>
      <c r="C133" s="3">
        <f t="shared" ca="1" si="20"/>
        <v>48548</v>
      </c>
      <c r="D133" s="9">
        <f t="shared" si="15"/>
        <v>0</v>
      </c>
      <c r="E133" s="9">
        <f t="shared" si="21"/>
        <v>0</v>
      </c>
      <c r="F133" s="9">
        <f t="shared" si="16"/>
        <v>0</v>
      </c>
      <c r="G133" s="12">
        <f t="shared" si="22"/>
        <v>0</v>
      </c>
      <c r="H133" s="14">
        <f t="shared" si="17"/>
        <v>0</v>
      </c>
      <c r="I133" s="14">
        <f t="shared" si="23"/>
        <v>0</v>
      </c>
      <c r="J133" s="14">
        <f t="shared" si="18"/>
        <v>0</v>
      </c>
      <c r="K133" s="16">
        <f t="shared" si="24"/>
        <v>0</v>
      </c>
      <c r="L133" s="14">
        <f t="shared" si="19"/>
        <v>0</v>
      </c>
      <c r="M133" s="14">
        <f t="shared" si="25"/>
        <v>0</v>
      </c>
      <c r="N133" s="14">
        <f t="shared" si="26"/>
        <v>0</v>
      </c>
      <c r="O133" s="14">
        <f t="shared" si="28"/>
        <v>0</v>
      </c>
      <c r="P133" s="16">
        <f t="shared" si="27"/>
        <v>0</v>
      </c>
    </row>
    <row r="134" spans="2:16" x14ac:dyDescent="0.3">
      <c r="B134" s="2">
        <v>113</v>
      </c>
      <c r="C134" s="3">
        <f t="shared" ca="1" si="20"/>
        <v>48579</v>
      </c>
      <c r="D134" s="9">
        <f t="shared" si="15"/>
        <v>0</v>
      </c>
      <c r="E134" s="9">
        <f t="shared" si="21"/>
        <v>0</v>
      </c>
      <c r="F134" s="9">
        <f t="shared" si="16"/>
        <v>0</v>
      </c>
      <c r="G134" s="12">
        <f t="shared" si="22"/>
        <v>0</v>
      </c>
      <c r="H134" s="14">
        <f t="shared" si="17"/>
        <v>0</v>
      </c>
      <c r="I134" s="14">
        <f t="shared" si="23"/>
        <v>0</v>
      </c>
      <c r="J134" s="14">
        <f t="shared" si="18"/>
        <v>0</v>
      </c>
      <c r="K134" s="16">
        <f t="shared" si="24"/>
        <v>0</v>
      </c>
      <c r="L134" s="14">
        <f t="shared" si="19"/>
        <v>0</v>
      </c>
      <c r="M134" s="14">
        <f t="shared" si="25"/>
        <v>0</v>
      </c>
      <c r="N134" s="14">
        <f t="shared" si="26"/>
        <v>0</v>
      </c>
      <c r="O134" s="14">
        <f t="shared" si="28"/>
        <v>0</v>
      </c>
      <c r="P134" s="16">
        <f t="shared" si="27"/>
        <v>0</v>
      </c>
    </row>
    <row r="135" spans="2:16" x14ac:dyDescent="0.3">
      <c r="B135" s="2">
        <v>114</v>
      </c>
      <c r="C135" s="3">
        <f t="shared" ca="1" si="20"/>
        <v>48610</v>
      </c>
      <c r="D135" s="9">
        <f t="shared" si="15"/>
        <v>0</v>
      </c>
      <c r="E135" s="9">
        <f t="shared" si="21"/>
        <v>0</v>
      </c>
      <c r="F135" s="9">
        <f t="shared" si="16"/>
        <v>0</v>
      </c>
      <c r="G135" s="12">
        <f t="shared" si="22"/>
        <v>0</v>
      </c>
      <c r="H135" s="14">
        <f t="shared" si="17"/>
        <v>0</v>
      </c>
      <c r="I135" s="14">
        <f t="shared" si="23"/>
        <v>0</v>
      </c>
      <c r="J135" s="14">
        <f t="shared" si="18"/>
        <v>0</v>
      </c>
      <c r="K135" s="16">
        <f t="shared" si="24"/>
        <v>0</v>
      </c>
      <c r="L135" s="14">
        <f t="shared" si="19"/>
        <v>0</v>
      </c>
      <c r="M135" s="14">
        <f t="shared" si="25"/>
        <v>0</v>
      </c>
      <c r="N135" s="14">
        <f t="shared" si="26"/>
        <v>0</v>
      </c>
      <c r="O135" s="14">
        <f t="shared" si="28"/>
        <v>0</v>
      </c>
      <c r="P135" s="16">
        <f t="shared" si="27"/>
        <v>0</v>
      </c>
    </row>
    <row r="136" spans="2:16" x14ac:dyDescent="0.3">
      <c r="B136" s="2">
        <v>115</v>
      </c>
      <c r="C136" s="3">
        <f t="shared" ca="1" si="20"/>
        <v>48638</v>
      </c>
      <c r="D136" s="9">
        <f t="shared" si="15"/>
        <v>0</v>
      </c>
      <c r="E136" s="9">
        <f t="shared" si="21"/>
        <v>0</v>
      </c>
      <c r="F136" s="9">
        <f t="shared" si="16"/>
        <v>0</v>
      </c>
      <c r="G136" s="12">
        <f t="shared" si="22"/>
        <v>0</v>
      </c>
      <c r="H136" s="14">
        <f t="shared" si="17"/>
        <v>0</v>
      </c>
      <c r="I136" s="14">
        <f t="shared" si="23"/>
        <v>0</v>
      </c>
      <c r="J136" s="14">
        <f t="shared" si="18"/>
        <v>0</v>
      </c>
      <c r="K136" s="16">
        <f t="shared" si="24"/>
        <v>0</v>
      </c>
      <c r="L136" s="14">
        <f t="shared" si="19"/>
        <v>0</v>
      </c>
      <c r="M136" s="14">
        <f t="shared" si="25"/>
        <v>0</v>
      </c>
      <c r="N136" s="14">
        <f t="shared" si="26"/>
        <v>0</v>
      </c>
      <c r="O136" s="14">
        <f t="shared" si="28"/>
        <v>0</v>
      </c>
      <c r="P136" s="16">
        <f t="shared" si="27"/>
        <v>0</v>
      </c>
    </row>
    <row r="137" spans="2:16" x14ac:dyDescent="0.3">
      <c r="B137" s="2">
        <v>116</v>
      </c>
      <c r="C137" s="3">
        <f t="shared" ca="1" si="20"/>
        <v>48669</v>
      </c>
      <c r="D137" s="9">
        <f t="shared" si="15"/>
        <v>0</v>
      </c>
      <c r="E137" s="9">
        <f t="shared" si="21"/>
        <v>0</v>
      </c>
      <c r="F137" s="9">
        <f t="shared" si="16"/>
        <v>0</v>
      </c>
      <c r="G137" s="12">
        <f t="shared" si="22"/>
        <v>0</v>
      </c>
      <c r="H137" s="14">
        <f t="shared" si="17"/>
        <v>0</v>
      </c>
      <c r="I137" s="14">
        <f t="shared" si="23"/>
        <v>0</v>
      </c>
      <c r="J137" s="14">
        <f t="shared" si="18"/>
        <v>0</v>
      </c>
      <c r="K137" s="16">
        <f t="shared" si="24"/>
        <v>0</v>
      </c>
      <c r="L137" s="14">
        <f t="shared" si="19"/>
        <v>0</v>
      </c>
      <c r="M137" s="14">
        <f t="shared" si="25"/>
        <v>0</v>
      </c>
      <c r="N137" s="14">
        <f t="shared" si="26"/>
        <v>0</v>
      </c>
      <c r="O137" s="14">
        <f t="shared" si="28"/>
        <v>0</v>
      </c>
      <c r="P137" s="16">
        <f t="shared" si="27"/>
        <v>0</v>
      </c>
    </row>
    <row r="138" spans="2:16" x14ac:dyDescent="0.3">
      <c r="B138" s="2">
        <v>117</v>
      </c>
      <c r="C138" s="3">
        <f t="shared" ca="1" si="20"/>
        <v>48699</v>
      </c>
      <c r="D138" s="9">
        <f t="shared" si="15"/>
        <v>0</v>
      </c>
      <c r="E138" s="9">
        <f t="shared" si="21"/>
        <v>0</v>
      </c>
      <c r="F138" s="9">
        <f t="shared" si="16"/>
        <v>0</v>
      </c>
      <c r="G138" s="12">
        <f t="shared" si="22"/>
        <v>0</v>
      </c>
      <c r="H138" s="14">
        <f t="shared" si="17"/>
        <v>0</v>
      </c>
      <c r="I138" s="14">
        <f t="shared" si="23"/>
        <v>0</v>
      </c>
      <c r="J138" s="14">
        <f t="shared" si="18"/>
        <v>0</v>
      </c>
      <c r="K138" s="16">
        <f t="shared" si="24"/>
        <v>0</v>
      </c>
      <c r="L138" s="14">
        <f t="shared" si="19"/>
        <v>0</v>
      </c>
      <c r="M138" s="14">
        <f t="shared" si="25"/>
        <v>0</v>
      </c>
      <c r="N138" s="14">
        <f t="shared" si="26"/>
        <v>0</v>
      </c>
      <c r="O138" s="14">
        <f t="shared" si="28"/>
        <v>0</v>
      </c>
      <c r="P138" s="16">
        <f t="shared" si="27"/>
        <v>0</v>
      </c>
    </row>
    <row r="139" spans="2:16" x14ac:dyDescent="0.3">
      <c r="B139" s="2">
        <v>118</v>
      </c>
      <c r="C139" s="3">
        <f t="shared" ca="1" si="20"/>
        <v>48730</v>
      </c>
      <c r="D139" s="9">
        <f t="shared" si="15"/>
        <v>0</v>
      </c>
      <c r="E139" s="9">
        <f t="shared" si="21"/>
        <v>0</v>
      </c>
      <c r="F139" s="9">
        <f t="shared" si="16"/>
        <v>0</v>
      </c>
      <c r="G139" s="12">
        <f t="shared" si="22"/>
        <v>0</v>
      </c>
      <c r="H139" s="14">
        <f t="shared" si="17"/>
        <v>0</v>
      </c>
      <c r="I139" s="14">
        <f t="shared" si="23"/>
        <v>0</v>
      </c>
      <c r="J139" s="14">
        <f t="shared" si="18"/>
        <v>0</v>
      </c>
      <c r="K139" s="16">
        <f t="shared" si="24"/>
        <v>0</v>
      </c>
      <c r="L139" s="14">
        <f t="shared" si="19"/>
        <v>0</v>
      </c>
      <c r="M139" s="14">
        <f t="shared" si="25"/>
        <v>0</v>
      </c>
      <c r="N139" s="14">
        <f t="shared" si="26"/>
        <v>0</v>
      </c>
      <c r="O139" s="14">
        <f t="shared" si="28"/>
        <v>0</v>
      </c>
      <c r="P139" s="16">
        <f t="shared" si="27"/>
        <v>0</v>
      </c>
    </row>
    <row r="140" spans="2:16" x14ac:dyDescent="0.3">
      <c r="B140" s="2">
        <v>119</v>
      </c>
      <c r="C140" s="3">
        <f t="shared" ca="1" si="20"/>
        <v>48760</v>
      </c>
      <c r="D140" s="9">
        <f t="shared" si="15"/>
        <v>0</v>
      </c>
      <c r="E140" s="9">
        <f t="shared" si="21"/>
        <v>0</v>
      </c>
      <c r="F140" s="9">
        <f t="shared" si="16"/>
        <v>0</v>
      </c>
      <c r="G140" s="12">
        <f t="shared" si="22"/>
        <v>0</v>
      </c>
      <c r="H140" s="14">
        <f t="shared" si="17"/>
        <v>0</v>
      </c>
      <c r="I140" s="14">
        <f t="shared" si="23"/>
        <v>0</v>
      </c>
      <c r="J140" s="14">
        <f t="shared" si="18"/>
        <v>0</v>
      </c>
      <c r="K140" s="16">
        <f t="shared" si="24"/>
        <v>0</v>
      </c>
      <c r="L140" s="14">
        <f t="shared" si="19"/>
        <v>0</v>
      </c>
      <c r="M140" s="14">
        <f t="shared" si="25"/>
        <v>0</v>
      </c>
      <c r="N140" s="14">
        <f t="shared" si="26"/>
        <v>0</v>
      </c>
      <c r="O140" s="14">
        <f t="shared" si="28"/>
        <v>0</v>
      </c>
      <c r="P140" s="16">
        <f t="shared" si="27"/>
        <v>0</v>
      </c>
    </row>
    <row r="141" spans="2:16" x14ac:dyDescent="0.3">
      <c r="B141" s="2">
        <v>120</v>
      </c>
      <c r="C141" s="3">
        <f t="shared" ca="1" si="20"/>
        <v>48791</v>
      </c>
      <c r="D141" s="9">
        <f t="shared" si="15"/>
        <v>0</v>
      </c>
      <c r="E141" s="9">
        <f t="shared" si="21"/>
        <v>0</v>
      </c>
      <c r="F141" s="9">
        <f t="shared" si="16"/>
        <v>0</v>
      </c>
      <c r="G141" s="12">
        <f t="shared" si="22"/>
        <v>0</v>
      </c>
      <c r="H141" s="14">
        <f t="shared" si="17"/>
        <v>0</v>
      </c>
      <c r="I141" s="14">
        <f t="shared" si="23"/>
        <v>0</v>
      </c>
      <c r="J141" s="14">
        <f t="shared" si="18"/>
        <v>0</v>
      </c>
      <c r="K141" s="16">
        <f t="shared" si="24"/>
        <v>0</v>
      </c>
      <c r="L141" s="14">
        <f t="shared" si="19"/>
        <v>0</v>
      </c>
      <c r="M141" s="14">
        <f t="shared" si="25"/>
        <v>0</v>
      </c>
      <c r="N141" s="14">
        <f t="shared" si="26"/>
        <v>0</v>
      </c>
      <c r="O141" s="14">
        <f t="shared" si="28"/>
        <v>0</v>
      </c>
      <c r="P141" s="16">
        <f t="shared" si="27"/>
        <v>0</v>
      </c>
    </row>
    <row r="142" spans="2:16" x14ac:dyDescent="0.3">
      <c r="B142" s="2">
        <v>121</v>
      </c>
      <c r="C142" s="3">
        <f t="shared" ca="1" si="20"/>
        <v>48822</v>
      </c>
      <c r="D142" s="9">
        <f t="shared" si="15"/>
        <v>0</v>
      </c>
      <c r="E142" s="9">
        <f t="shared" si="21"/>
        <v>0</v>
      </c>
      <c r="F142" s="9">
        <f t="shared" si="16"/>
        <v>0</v>
      </c>
      <c r="G142" s="12">
        <f t="shared" si="22"/>
        <v>0</v>
      </c>
      <c r="H142" s="14">
        <f t="shared" si="17"/>
        <v>0</v>
      </c>
      <c r="I142" s="14">
        <f t="shared" si="23"/>
        <v>0</v>
      </c>
      <c r="J142" s="14">
        <f t="shared" si="18"/>
        <v>0</v>
      </c>
      <c r="K142" s="16">
        <f t="shared" si="24"/>
        <v>0</v>
      </c>
      <c r="L142" s="14">
        <f t="shared" si="19"/>
        <v>0</v>
      </c>
      <c r="M142" s="14">
        <f t="shared" si="25"/>
        <v>0</v>
      </c>
      <c r="N142" s="14">
        <f t="shared" si="26"/>
        <v>0</v>
      </c>
      <c r="O142" s="14">
        <f t="shared" si="28"/>
        <v>0</v>
      </c>
      <c r="P142" s="16">
        <f t="shared" si="27"/>
        <v>0</v>
      </c>
    </row>
    <row r="143" spans="2:16" x14ac:dyDescent="0.3">
      <c r="B143" s="2">
        <v>122</v>
      </c>
      <c r="C143" s="3">
        <f t="shared" ca="1" si="20"/>
        <v>48852</v>
      </c>
      <c r="D143" s="9">
        <f t="shared" si="15"/>
        <v>0</v>
      </c>
      <c r="E143" s="9">
        <f t="shared" si="21"/>
        <v>0</v>
      </c>
      <c r="F143" s="9">
        <f t="shared" si="16"/>
        <v>0</v>
      </c>
      <c r="G143" s="12">
        <f t="shared" si="22"/>
        <v>0</v>
      </c>
      <c r="H143" s="14">
        <f t="shared" si="17"/>
        <v>0</v>
      </c>
      <c r="I143" s="14">
        <f t="shared" si="23"/>
        <v>0</v>
      </c>
      <c r="J143" s="14">
        <f t="shared" si="18"/>
        <v>0</v>
      </c>
      <c r="K143" s="16">
        <f t="shared" si="24"/>
        <v>0</v>
      </c>
      <c r="L143" s="14">
        <f t="shared" si="19"/>
        <v>0</v>
      </c>
      <c r="M143" s="14">
        <f t="shared" si="25"/>
        <v>0</v>
      </c>
      <c r="N143" s="14">
        <f t="shared" si="26"/>
        <v>0</v>
      </c>
      <c r="O143" s="14">
        <f t="shared" si="28"/>
        <v>0</v>
      </c>
      <c r="P143" s="16">
        <f t="shared" si="27"/>
        <v>0</v>
      </c>
    </row>
    <row r="144" spans="2:16" x14ac:dyDescent="0.3">
      <c r="B144" s="2">
        <v>123</v>
      </c>
      <c r="C144" s="3">
        <f t="shared" ca="1" si="20"/>
        <v>48883</v>
      </c>
      <c r="D144" s="9">
        <f t="shared" si="15"/>
        <v>0</v>
      </c>
      <c r="E144" s="9">
        <f t="shared" si="21"/>
        <v>0</v>
      </c>
      <c r="F144" s="9">
        <f t="shared" si="16"/>
        <v>0</v>
      </c>
      <c r="G144" s="12">
        <f t="shared" si="22"/>
        <v>0</v>
      </c>
      <c r="H144" s="14">
        <f t="shared" si="17"/>
        <v>0</v>
      </c>
      <c r="I144" s="14">
        <f t="shared" si="23"/>
        <v>0</v>
      </c>
      <c r="J144" s="14">
        <f t="shared" si="18"/>
        <v>0</v>
      </c>
      <c r="K144" s="16">
        <f t="shared" si="24"/>
        <v>0</v>
      </c>
      <c r="L144" s="14">
        <f t="shared" si="19"/>
        <v>0</v>
      </c>
      <c r="M144" s="14">
        <f t="shared" si="25"/>
        <v>0</v>
      </c>
      <c r="N144" s="14">
        <f t="shared" si="26"/>
        <v>0</v>
      </c>
      <c r="O144" s="14">
        <f t="shared" si="28"/>
        <v>0</v>
      </c>
      <c r="P144" s="16">
        <f t="shared" si="27"/>
        <v>0</v>
      </c>
    </row>
    <row r="145" spans="2:16" x14ac:dyDescent="0.3">
      <c r="B145" s="2">
        <v>124</v>
      </c>
      <c r="C145" s="3">
        <f t="shared" ca="1" si="20"/>
        <v>48913</v>
      </c>
      <c r="D145" s="9">
        <f t="shared" si="15"/>
        <v>0</v>
      </c>
      <c r="E145" s="9">
        <f t="shared" si="21"/>
        <v>0</v>
      </c>
      <c r="F145" s="9">
        <f t="shared" si="16"/>
        <v>0</v>
      </c>
      <c r="G145" s="12">
        <f t="shared" si="22"/>
        <v>0</v>
      </c>
      <c r="H145" s="14">
        <f t="shared" si="17"/>
        <v>0</v>
      </c>
      <c r="I145" s="14">
        <f t="shared" si="23"/>
        <v>0</v>
      </c>
      <c r="J145" s="14">
        <f t="shared" si="18"/>
        <v>0</v>
      </c>
      <c r="K145" s="16">
        <f t="shared" si="24"/>
        <v>0</v>
      </c>
      <c r="L145" s="14">
        <f t="shared" si="19"/>
        <v>0</v>
      </c>
      <c r="M145" s="14">
        <f t="shared" si="25"/>
        <v>0</v>
      </c>
      <c r="N145" s="14">
        <f t="shared" si="26"/>
        <v>0</v>
      </c>
      <c r="O145" s="14">
        <f t="shared" si="28"/>
        <v>0</v>
      </c>
      <c r="P145" s="16">
        <f t="shared" si="27"/>
        <v>0</v>
      </c>
    </row>
    <row r="146" spans="2:16" x14ac:dyDescent="0.3">
      <c r="B146" s="2">
        <v>125</v>
      </c>
      <c r="C146" s="3">
        <f t="shared" ca="1" si="20"/>
        <v>48944</v>
      </c>
      <c r="D146" s="9">
        <f t="shared" si="15"/>
        <v>0</v>
      </c>
      <c r="E146" s="9">
        <f t="shared" si="21"/>
        <v>0</v>
      </c>
      <c r="F146" s="9">
        <f t="shared" si="16"/>
        <v>0</v>
      </c>
      <c r="G146" s="12">
        <f t="shared" si="22"/>
        <v>0</v>
      </c>
      <c r="H146" s="14">
        <f t="shared" si="17"/>
        <v>0</v>
      </c>
      <c r="I146" s="14">
        <f t="shared" si="23"/>
        <v>0</v>
      </c>
      <c r="J146" s="14">
        <f t="shared" si="18"/>
        <v>0</v>
      </c>
      <c r="K146" s="16">
        <f t="shared" si="24"/>
        <v>0</v>
      </c>
      <c r="L146" s="14">
        <f t="shared" si="19"/>
        <v>0</v>
      </c>
      <c r="M146" s="14">
        <f t="shared" si="25"/>
        <v>0</v>
      </c>
      <c r="N146" s="14">
        <f t="shared" si="26"/>
        <v>0</v>
      </c>
      <c r="O146" s="14">
        <f t="shared" si="28"/>
        <v>0</v>
      </c>
      <c r="P146" s="16">
        <f t="shared" si="27"/>
        <v>0</v>
      </c>
    </row>
    <row r="147" spans="2:16" x14ac:dyDescent="0.3">
      <c r="B147" s="2">
        <v>126</v>
      </c>
      <c r="C147" s="3">
        <f t="shared" ca="1" si="20"/>
        <v>48975</v>
      </c>
      <c r="D147" s="9">
        <f t="shared" si="15"/>
        <v>0</v>
      </c>
      <c r="E147" s="9">
        <f t="shared" si="21"/>
        <v>0</v>
      </c>
      <c r="F147" s="9">
        <f t="shared" si="16"/>
        <v>0</v>
      </c>
      <c r="G147" s="12">
        <f t="shared" si="22"/>
        <v>0</v>
      </c>
      <c r="H147" s="14">
        <f t="shared" si="17"/>
        <v>0</v>
      </c>
      <c r="I147" s="14">
        <f t="shared" si="23"/>
        <v>0</v>
      </c>
      <c r="J147" s="14">
        <f t="shared" si="18"/>
        <v>0</v>
      </c>
      <c r="K147" s="16">
        <f t="shared" si="24"/>
        <v>0</v>
      </c>
      <c r="L147" s="14">
        <f t="shared" si="19"/>
        <v>0</v>
      </c>
      <c r="M147" s="14">
        <f t="shared" si="25"/>
        <v>0</v>
      </c>
      <c r="N147" s="14">
        <f t="shared" si="26"/>
        <v>0</v>
      </c>
      <c r="O147" s="14">
        <f t="shared" si="28"/>
        <v>0</v>
      </c>
      <c r="P147" s="16">
        <f t="shared" si="27"/>
        <v>0</v>
      </c>
    </row>
    <row r="148" spans="2:16" x14ac:dyDescent="0.3">
      <c r="B148" s="2">
        <v>127</v>
      </c>
      <c r="C148" s="3">
        <f t="shared" ca="1" si="20"/>
        <v>49003</v>
      </c>
      <c r="D148" s="9">
        <f t="shared" si="15"/>
        <v>0</v>
      </c>
      <c r="E148" s="9">
        <f t="shared" si="21"/>
        <v>0</v>
      </c>
      <c r="F148" s="9">
        <f t="shared" si="16"/>
        <v>0</v>
      </c>
      <c r="G148" s="12">
        <f t="shared" si="22"/>
        <v>0</v>
      </c>
      <c r="H148" s="14">
        <f t="shared" si="17"/>
        <v>0</v>
      </c>
      <c r="I148" s="14">
        <f t="shared" si="23"/>
        <v>0</v>
      </c>
      <c r="J148" s="14">
        <f t="shared" si="18"/>
        <v>0</v>
      </c>
      <c r="K148" s="16">
        <f t="shared" si="24"/>
        <v>0</v>
      </c>
      <c r="L148" s="14">
        <f t="shared" si="19"/>
        <v>0</v>
      </c>
      <c r="M148" s="14">
        <f t="shared" si="25"/>
        <v>0</v>
      </c>
      <c r="N148" s="14">
        <f t="shared" si="26"/>
        <v>0</v>
      </c>
      <c r="O148" s="14">
        <f t="shared" si="28"/>
        <v>0</v>
      </c>
      <c r="P148" s="16">
        <f t="shared" si="27"/>
        <v>0</v>
      </c>
    </row>
    <row r="149" spans="2:16" x14ac:dyDescent="0.3">
      <c r="B149" s="2">
        <v>128</v>
      </c>
      <c r="C149" s="3">
        <f t="shared" ca="1" si="20"/>
        <v>49034</v>
      </c>
      <c r="D149" s="9">
        <f t="shared" si="15"/>
        <v>0</v>
      </c>
      <c r="E149" s="9">
        <f t="shared" si="21"/>
        <v>0</v>
      </c>
      <c r="F149" s="9">
        <f t="shared" si="16"/>
        <v>0</v>
      </c>
      <c r="G149" s="12">
        <f t="shared" si="22"/>
        <v>0</v>
      </c>
      <c r="H149" s="14">
        <f t="shared" si="17"/>
        <v>0</v>
      </c>
      <c r="I149" s="14">
        <f t="shared" si="23"/>
        <v>0</v>
      </c>
      <c r="J149" s="14">
        <f t="shared" si="18"/>
        <v>0</v>
      </c>
      <c r="K149" s="16">
        <f t="shared" si="24"/>
        <v>0</v>
      </c>
      <c r="L149" s="14">
        <f t="shared" si="19"/>
        <v>0</v>
      </c>
      <c r="M149" s="14">
        <f t="shared" si="25"/>
        <v>0</v>
      </c>
      <c r="N149" s="14">
        <f t="shared" si="26"/>
        <v>0</v>
      </c>
      <c r="O149" s="14">
        <f t="shared" si="28"/>
        <v>0</v>
      </c>
      <c r="P149" s="16">
        <f t="shared" si="27"/>
        <v>0</v>
      </c>
    </row>
    <row r="150" spans="2:16" x14ac:dyDescent="0.3">
      <c r="B150" s="2">
        <v>129</v>
      </c>
      <c r="C150" s="3">
        <f t="shared" ca="1" si="20"/>
        <v>49064</v>
      </c>
      <c r="D150" s="9">
        <f t="shared" si="15"/>
        <v>0</v>
      </c>
      <c r="E150" s="9">
        <f t="shared" si="21"/>
        <v>0</v>
      </c>
      <c r="F150" s="9">
        <f t="shared" si="16"/>
        <v>0</v>
      </c>
      <c r="G150" s="12">
        <f t="shared" si="22"/>
        <v>0</v>
      </c>
      <c r="H150" s="14">
        <f t="shared" si="17"/>
        <v>0</v>
      </c>
      <c r="I150" s="14">
        <f t="shared" si="23"/>
        <v>0</v>
      </c>
      <c r="J150" s="14">
        <f t="shared" si="18"/>
        <v>0</v>
      </c>
      <c r="K150" s="16">
        <f t="shared" si="24"/>
        <v>0</v>
      </c>
      <c r="L150" s="14">
        <f t="shared" si="19"/>
        <v>0</v>
      </c>
      <c r="M150" s="14">
        <f t="shared" si="25"/>
        <v>0</v>
      </c>
      <c r="N150" s="14">
        <f t="shared" si="26"/>
        <v>0</v>
      </c>
      <c r="O150" s="14">
        <f t="shared" si="28"/>
        <v>0</v>
      </c>
      <c r="P150" s="16">
        <f t="shared" si="27"/>
        <v>0</v>
      </c>
    </row>
    <row r="151" spans="2:16" x14ac:dyDescent="0.3">
      <c r="B151" s="2">
        <v>130</v>
      </c>
      <c r="C151" s="3">
        <f t="shared" ca="1" si="20"/>
        <v>49095</v>
      </c>
      <c r="D151" s="9">
        <f t="shared" ref="D151:D214" si="29">F151-E151</f>
        <v>0</v>
      </c>
      <c r="E151" s="9">
        <f t="shared" si="21"/>
        <v>0</v>
      </c>
      <c r="F151" s="9">
        <f t="shared" ref="F151:F214" si="30">IF($D$5+1-B151&lt;=0,0,PMT($D$3/12,$D$5+1-B151,-$G150,0,0))</f>
        <v>0</v>
      </c>
      <c r="G151" s="12">
        <f t="shared" si="22"/>
        <v>0</v>
      </c>
      <c r="H151" s="14">
        <f t="shared" ref="H151:H214" si="31">IF(B151&lt;$D$5,$D$2/$D$5,IF(B151=$D$5,K150,0))</f>
        <v>0</v>
      </c>
      <c r="I151" s="14">
        <f t="shared" si="23"/>
        <v>0</v>
      </c>
      <c r="J151" s="14">
        <f t="shared" ref="J151:J214" si="32">H151+I151</f>
        <v>0</v>
      </c>
      <c r="K151" s="16">
        <f t="shared" si="24"/>
        <v>0</v>
      </c>
      <c r="L151" s="14">
        <f t="shared" ref="L151:L214" si="33">IF(B151&lt;=$D$6,0,O151-N151)</f>
        <v>0</v>
      </c>
      <c r="M151" s="14">
        <f t="shared" si="25"/>
        <v>0</v>
      </c>
      <c r="N151" s="14">
        <f t="shared" si="26"/>
        <v>0</v>
      </c>
      <c r="O151" s="14">
        <f t="shared" si="28"/>
        <v>0</v>
      </c>
      <c r="P151" s="16">
        <f t="shared" si="27"/>
        <v>0</v>
      </c>
    </row>
    <row r="152" spans="2:16" x14ac:dyDescent="0.3">
      <c r="B152" s="2">
        <v>131</v>
      </c>
      <c r="C152" s="3">
        <f t="shared" ref="C152:C215" ca="1" si="34">DATE(YEAR(C151),MONTH(C151)+2,1-1)</f>
        <v>49125</v>
      </c>
      <c r="D152" s="9">
        <f t="shared" si="29"/>
        <v>0</v>
      </c>
      <c r="E152" s="9">
        <f t="shared" ref="E152:E215" si="35">G151*$D$3/12</f>
        <v>0</v>
      </c>
      <c r="F152" s="9">
        <f t="shared" si="30"/>
        <v>0</v>
      </c>
      <c r="G152" s="12">
        <f t="shared" ref="G152:G215" si="36">G151-D152</f>
        <v>0</v>
      </c>
      <c r="H152" s="14">
        <f t="shared" si="31"/>
        <v>0</v>
      </c>
      <c r="I152" s="14">
        <f t="shared" ref="I152:I215" si="37">K151*$D$3/12</f>
        <v>0</v>
      </c>
      <c r="J152" s="14">
        <f t="shared" si="32"/>
        <v>0</v>
      </c>
      <c r="K152" s="16">
        <f t="shared" ref="K152:K215" si="38">K151-H152</f>
        <v>0</v>
      </c>
      <c r="L152" s="14">
        <f t="shared" si="33"/>
        <v>0</v>
      </c>
      <c r="M152" s="14">
        <f t="shared" ref="M152:M215" si="39">P151*$D$3/12</f>
        <v>0</v>
      </c>
      <c r="N152" s="14">
        <f t="shared" ref="N152:N215" si="40">IF(B152&lt;=$D$6,P151*$D$4/12,M152)</f>
        <v>0</v>
      </c>
      <c r="O152" s="14">
        <f t="shared" si="28"/>
        <v>0</v>
      </c>
      <c r="P152" s="16">
        <f t="shared" ref="P152:P215" si="41">ROUND(IF(B152&lt;=$D$6,P151+M152-N152,P151-L152),0)</f>
        <v>0</v>
      </c>
    </row>
    <row r="153" spans="2:16" x14ac:dyDescent="0.3">
      <c r="B153" s="2">
        <v>132</v>
      </c>
      <c r="C153" s="3">
        <f t="shared" ca="1" si="34"/>
        <v>49156</v>
      </c>
      <c r="D153" s="9">
        <f t="shared" si="29"/>
        <v>0</v>
      </c>
      <c r="E153" s="9">
        <f t="shared" si="35"/>
        <v>0</v>
      </c>
      <c r="F153" s="9">
        <f t="shared" si="30"/>
        <v>0</v>
      </c>
      <c r="G153" s="12">
        <f t="shared" si="36"/>
        <v>0</v>
      </c>
      <c r="H153" s="14">
        <f t="shared" si="31"/>
        <v>0</v>
      </c>
      <c r="I153" s="14">
        <f t="shared" si="37"/>
        <v>0</v>
      </c>
      <c r="J153" s="14">
        <f t="shared" si="32"/>
        <v>0</v>
      </c>
      <c r="K153" s="16">
        <f t="shared" si="38"/>
        <v>0</v>
      </c>
      <c r="L153" s="14">
        <f t="shared" si="33"/>
        <v>0</v>
      </c>
      <c r="M153" s="14">
        <f t="shared" si="39"/>
        <v>0</v>
      </c>
      <c r="N153" s="14">
        <f t="shared" si="40"/>
        <v>0</v>
      </c>
      <c r="O153" s="14">
        <f t="shared" si="28"/>
        <v>0</v>
      </c>
      <c r="P153" s="16">
        <f t="shared" si="41"/>
        <v>0</v>
      </c>
    </row>
    <row r="154" spans="2:16" x14ac:dyDescent="0.3">
      <c r="B154" s="2">
        <v>133</v>
      </c>
      <c r="C154" s="3">
        <f t="shared" ca="1" si="34"/>
        <v>49187</v>
      </c>
      <c r="D154" s="9">
        <f t="shared" si="29"/>
        <v>0</v>
      </c>
      <c r="E154" s="9">
        <f t="shared" si="35"/>
        <v>0</v>
      </c>
      <c r="F154" s="9">
        <f t="shared" si="30"/>
        <v>0</v>
      </c>
      <c r="G154" s="12">
        <f t="shared" si="36"/>
        <v>0</v>
      </c>
      <c r="H154" s="14">
        <f t="shared" si="31"/>
        <v>0</v>
      </c>
      <c r="I154" s="14">
        <f t="shared" si="37"/>
        <v>0</v>
      </c>
      <c r="J154" s="14">
        <f t="shared" si="32"/>
        <v>0</v>
      </c>
      <c r="K154" s="16">
        <f t="shared" si="38"/>
        <v>0</v>
      </c>
      <c r="L154" s="14">
        <f t="shared" si="33"/>
        <v>0</v>
      </c>
      <c r="M154" s="14">
        <f t="shared" si="39"/>
        <v>0</v>
      </c>
      <c r="N154" s="14">
        <f t="shared" si="40"/>
        <v>0</v>
      </c>
      <c r="O154" s="14">
        <f t="shared" si="28"/>
        <v>0</v>
      </c>
      <c r="P154" s="16">
        <f t="shared" si="41"/>
        <v>0</v>
      </c>
    </row>
    <row r="155" spans="2:16" x14ac:dyDescent="0.3">
      <c r="B155" s="2">
        <v>134</v>
      </c>
      <c r="C155" s="3">
        <f t="shared" ca="1" si="34"/>
        <v>49217</v>
      </c>
      <c r="D155" s="9">
        <f t="shared" si="29"/>
        <v>0</v>
      </c>
      <c r="E155" s="9">
        <f t="shared" si="35"/>
        <v>0</v>
      </c>
      <c r="F155" s="9">
        <f t="shared" si="30"/>
        <v>0</v>
      </c>
      <c r="G155" s="12">
        <f t="shared" si="36"/>
        <v>0</v>
      </c>
      <c r="H155" s="14">
        <f t="shared" si="31"/>
        <v>0</v>
      </c>
      <c r="I155" s="14">
        <f t="shared" si="37"/>
        <v>0</v>
      </c>
      <c r="J155" s="14">
        <f t="shared" si="32"/>
        <v>0</v>
      </c>
      <c r="K155" s="16">
        <f t="shared" si="38"/>
        <v>0</v>
      </c>
      <c r="L155" s="14">
        <f t="shared" si="33"/>
        <v>0</v>
      </c>
      <c r="M155" s="14">
        <f t="shared" si="39"/>
        <v>0</v>
      </c>
      <c r="N155" s="14">
        <f t="shared" si="40"/>
        <v>0</v>
      </c>
      <c r="O155" s="14">
        <f t="shared" si="28"/>
        <v>0</v>
      </c>
      <c r="P155" s="16">
        <f t="shared" si="41"/>
        <v>0</v>
      </c>
    </row>
    <row r="156" spans="2:16" x14ac:dyDescent="0.3">
      <c r="B156" s="2">
        <v>135</v>
      </c>
      <c r="C156" s="3">
        <f t="shared" ca="1" si="34"/>
        <v>49248</v>
      </c>
      <c r="D156" s="9">
        <f t="shared" si="29"/>
        <v>0</v>
      </c>
      <c r="E156" s="9">
        <f t="shared" si="35"/>
        <v>0</v>
      </c>
      <c r="F156" s="9">
        <f t="shared" si="30"/>
        <v>0</v>
      </c>
      <c r="G156" s="12">
        <f t="shared" si="36"/>
        <v>0</v>
      </c>
      <c r="H156" s="14">
        <f t="shared" si="31"/>
        <v>0</v>
      </c>
      <c r="I156" s="14">
        <f t="shared" si="37"/>
        <v>0</v>
      </c>
      <c r="J156" s="14">
        <f t="shared" si="32"/>
        <v>0</v>
      </c>
      <c r="K156" s="16">
        <f t="shared" si="38"/>
        <v>0</v>
      </c>
      <c r="L156" s="14">
        <f t="shared" si="33"/>
        <v>0</v>
      </c>
      <c r="M156" s="14">
        <f t="shared" si="39"/>
        <v>0</v>
      </c>
      <c r="N156" s="14">
        <f t="shared" si="40"/>
        <v>0</v>
      </c>
      <c r="O156" s="14">
        <f t="shared" si="28"/>
        <v>0</v>
      </c>
      <c r="P156" s="16">
        <f t="shared" si="41"/>
        <v>0</v>
      </c>
    </row>
    <row r="157" spans="2:16" x14ac:dyDescent="0.3">
      <c r="B157" s="2">
        <v>136</v>
      </c>
      <c r="C157" s="3">
        <f t="shared" ca="1" si="34"/>
        <v>49278</v>
      </c>
      <c r="D157" s="9">
        <f t="shared" si="29"/>
        <v>0</v>
      </c>
      <c r="E157" s="9">
        <f t="shared" si="35"/>
        <v>0</v>
      </c>
      <c r="F157" s="9">
        <f t="shared" si="30"/>
        <v>0</v>
      </c>
      <c r="G157" s="12">
        <f t="shared" si="36"/>
        <v>0</v>
      </c>
      <c r="H157" s="14">
        <f t="shared" si="31"/>
        <v>0</v>
      </c>
      <c r="I157" s="14">
        <f t="shared" si="37"/>
        <v>0</v>
      </c>
      <c r="J157" s="14">
        <f t="shared" si="32"/>
        <v>0</v>
      </c>
      <c r="K157" s="16">
        <f t="shared" si="38"/>
        <v>0</v>
      </c>
      <c r="L157" s="14">
        <f t="shared" si="33"/>
        <v>0</v>
      </c>
      <c r="M157" s="14">
        <f t="shared" si="39"/>
        <v>0</v>
      </c>
      <c r="N157" s="14">
        <f t="shared" si="40"/>
        <v>0</v>
      </c>
      <c r="O157" s="14">
        <f t="shared" si="28"/>
        <v>0</v>
      </c>
      <c r="P157" s="16">
        <f t="shared" si="41"/>
        <v>0</v>
      </c>
    </row>
    <row r="158" spans="2:16" x14ac:dyDescent="0.3">
      <c r="B158" s="2">
        <v>137</v>
      </c>
      <c r="C158" s="3">
        <f t="shared" ca="1" si="34"/>
        <v>49309</v>
      </c>
      <c r="D158" s="9">
        <f t="shared" si="29"/>
        <v>0</v>
      </c>
      <c r="E158" s="9">
        <f t="shared" si="35"/>
        <v>0</v>
      </c>
      <c r="F158" s="9">
        <f t="shared" si="30"/>
        <v>0</v>
      </c>
      <c r="G158" s="12">
        <f t="shared" si="36"/>
        <v>0</v>
      </c>
      <c r="H158" s="14">
        <f t="shared" si="31"/>
        <v>0</v>
      </c>
      <c r="I158" s="14">
        <f t="shared" si="37"/>
        <v>0</v>
      </c>
      <c r="J158" s="14">
        <f t="shared" si="32"/>
        <v>0</v>
      </c>
      <c r="K158" s="16">
        <f t="shared" si="38"/>
        <v>0</v>
      </c>
      <c r="L158" s="14">
        <f t="shared" si="33"/>
        <v>0</v>
      </c>
      <c r="M158" s="14">
        <f t="shared" si="39"/>
        <v>0</v>
      </c>
      <c r="N158" s="14">
        <f t="shared" si="40"/>
        <v>0</v>
      </c>
      <c r="O158" s="14">
        <f t="shared" si="28"/>
        <v>0</v>
      </c>
      <c r="P158" s="16">
        <f t="shared" si="41"/>
        <v>0</v>
      </c>
    </row>
    <row r="159" spans="2:16" x14ac:dyDescent="0.3">
      <c r="B159" s="2">
        <v>138</v>
      </c>
      <c r="C159" s="3">
        <f t="shared" ca="1" si="34"/>
        <v>49340</v>
      </c>
      <c r="D159" s="9">
        <f t="shared" si="29"/>
        <v>0</v>
      </c>
      <c r="E159" s="9">
        <f t="shared" si="35"/>
        <v>0</v>
      </c>
      <c r="F159" s="9">
        <f t="shared" si="30"/>
        <v>0</v>
      </c>
      <c r="G159" s="12">
        <f t="shared" si="36"/>
        <v>0</v>
      </c>
      <c r="H159" s="14">
        <f t="shared" si="31"/>
        <v>0</v>
      </c>
      <c r="I159" s="14">
        <f t="shared" si="37"/>
        <v>0</v>
      </c>
      <c r="J159" s="14">
        <f t="shared" si="32"/>
        <v>0</v>
      </c>
      <c r="K159" s="16">
        <f t="shared" si="38"/>
        <v>0</v>
      </c>
      <c r="L159" s="14">
        <f t="shared" si="33"/>
        <v>0</v>
      </c>
      <c r="M159" s="14">
        <f t="shared" si="39"/>
        <v>0</v>
      </c>
      <c r="N159" s="14">
        <f t="shared" si="40"/>
        <v>0</v>
      </c>
      <c r="O159" s="14">
        <f t="shared" si="28"/>
        <v>0</v>
      </c>
      <c r="P159" s="16">
        <f t="shared" si="41"/>
        <v>0</v>
      </c>
    </row>
    <row r="160" spans="2:16" x14ac:dyDescent="0.3">
      <c r="B160" s="2">
        <v>139</v>
      </c>
      <c r="C160" s="3">
        <f t="shared" ca="1" si="34"/>
        <v>49368</v>
      </c>
      <c r="D160" s="9">
        <f t="shared" si="29"/>
        <v>0</v>
      </c>
      <c r="E160" s="9">
        <f t="shared" si="35"/>
        <v>0</v>
      </c>
      <c r="F160" s="9">
        <f t="shared" si="30"/>
        <v>0</v>
      </c>
      <c r="G160" s="12">
        <f t="shared" si="36"/>
        <v>0</v>
      </c>
      <c r="H160" s="14">
        <f t="shared" si="31"/>
        <v>0</v>
      </c>
      <c r="I160" s="14">
        <f t="shared" si="37"/>
        <v>0</v>
      </c>
      <c r="J160" s="14">
        <f t="shared" si="32"/>
        <v>0</v>
      </c>
      <c r="K160" s="16">
        <f t="shared" si="38"/>
        <v>0</v>
      </c>
      <c r="L160" s="14">
        <f t="shared" si="33"/>
        <v>0</v>
      </c>
      <c r="M160" s="14">
        <f t="shared" si="39"/>
        <v>0</v>
      </c>
      <c r="N160" s="14">
        <f t="shared" si="40"/>
        <v>0</v>
      </c>
      <c r="O160" s="14">
        <f t="shared" si="28"/>
        <v>0</v>
      </c>
      <c r="P160" s="16">
        <f t="shared" si="41"/>
        <v>0</v>
      </c>
    </row>
    <row r="161" spans="2:16" x14ac:dyDescent="0.3">
      <c r="B161" s="2">
        <v>140</v>
      </c>
      <c r="C161" s="3">
        <f t="shared" ca="1" si="34"/>
        <v>49399</v>
      </c>
      <c r="D161" s="9">
        <f t="shared" si="29"/>
        <v>0</v>
      </c>
      <c r="E161" s="9">
        <f t="shared" si="35"/>
        <v>0</v>
      </c>
      <c r="F161" s="9">
        <f t="shared" si="30"/>
        <v>0</v>
      </c>
      <c r="G161" s="12">
        <f t="shared" si="36"/>
        <v>0</v>
      </c>
      <c r="H161" s="14">
        <f t="shared" si="31"/>
        <v>0</v>
      </c>
      <c r="I161" s="14">
        <f t="shared" si="37"/>
        <v>0</v>
      </c>
      <c r="J161" s="14">
        <f t="shared" si="32"/>
        <v>0</v>
      </c>
      <c r="K161" s="16">
        <f t="shared" si="38"/>
        <v>0</v>
      </c>
      <c r="L161" s="14">
        <f t="shared" si="33"/>
        <v>0</v>
      </c>
      <c r="M161" s="14">
        <f t="shared" si="39"/>
        <v>0</v>
      </c>
      <c r="N161" s="14">
        <f t="shared" si="40"/>
        <v>0</v>
      </c>
      <c r="O161" s="14">
        <f t="shared" ref="O161:O224" si="42">IFERROR(IF(B161&lt;=$D$6,L161+N161,PMT($D$3/12,$D$5+1-B161,-P160,0,0)),0)</f>
        <v>0</v>
      </c>
      <c r="P161" s="16">
        <f t="shared" si="41"/>
        <v>0</v>
      </c>
    </row>
    <row r="162" spans="2:16" x14ac:dyDescent="0.3">
      <c r="B162" s="2">
        <v>141</v>
      </c>
      <c r="C162" s="3">
        <f t="shared" ca="1" si="34"/>
        <v>49429</v>
      </c>
      <c r="D162" s="9">
        <f t="shared" si="29"/>
        <v>0</v>
      </c>
      <c r="E162" s="9">
        <f t="shared" si="35"/>
        <v>0</v>
      </c>
      <c r="F162" s="9">
        <f t="shared" si="30"/>
        <v>0</v>
      </c>
      <c r="G162" s="12">
        <f t="shared" si="36"/>
        <v>0</v>
      </c>
      <c r="H162" s="14">
        <f t="shared" si="31"/>
        <v>0</v>
      </c>
      <c r="I162" s="14">
        <f t="shared" si="37"/>
        <v>0</v>
      </c>
      <c r="J162" s="14">
        <f t="shared" si="32"/>
        <v>0</v>
      </c>
      <c r="K162" s="16">
        <f t="shared" si="38"/>
        <v>0</v>
      </c>
      <c r="L162" s="14">
        <f t="shared" si="33"/>
        <v>0</v>
      </c>
      <c r="M162" s="14">
        <f t="shared" si="39"/>
        <v>0</v>
      </c>
      <c r="N162" s="14">
        <f t="shared" si="40"/>
        <v>0</v>
      </c>
      <c r="O162" s="14">
        <f t="shared" si="42"/>
        <v>0</v>
      </c>
      <c r="P162" s="16">
        <f t="shared" si="41"/>
        <v>0</v>
      </c>
    </row>
    <row r="163" spans="2:16" x14ac:dyDescent="0.3">
      <c r="B163" s="2">
        <v>142</v>
      </c>
      <c r="C163" s="3">
        <f t="shared" ca="1" si="34"/>
        <v>49460</v>
      </c>
      <c r="D163" s="9">
        <f t="shared" si="29"/>
        <v>0</v>
      </c>
      <c r="E163" s="9">
        <f t="shared" si="35"/>
        <v>0</v>
      </c>
      <c r="F163" s="9">
        <f t="shared" si="30"/>
        <v>0</v>
      </c>
      <c r="G163" s="12">
        <f t="shared" si="36"/>
        <v>0</v>
      </c>
      <c r="H163" s="14">
        <f t="shared" si="31"/>
        <v>0</v>
      </c>
      <c r="I163" s="14">
        <f t="shared" si="37"/>
        <v>0</v>
      </c>
      <c r="J163" s="14">
        <f t="shared" si="32"/>
        <v>0</v>
      </c>
      <c r="K163" s="16">
        <f t="shared" si="38"/>
        <v>0</v>
      </c>
      <c r="L163" s="14">
        <f t="shared" si="33"/>
        <v>0</v>
      </c>
      <c r="M163" s="14">
        <f t="shared" si="39"/>
        <v>0</v>
      </c>
      <c r="N163" s="14">
        <f t="shared" si="40"/>
        <v>0</v>
      </c>
      <c r="O163" s="14">
        <f t="shared" si="42"/>
        <v>0</v>
      </c>
      <c r="P163" s="16">
        <f t="shared" si="41"/>
        <v>0</v>
      </c>
    </row>
    <row r="164" spans="2:16" x14ac:dyDescent="0.3">
      <c r="B164" s="2">
        <v>143</v>
      </c>
      <c r="C164" s="3">
        <f t="shared" ca="1" si="34"/>
        <v>49490</v>
      </c>
      <c r="D164" s="9">
        <f t="shared" si="29"/>
        <v>0</v>
      </c>
      <c r="E164" s="9">
        <f t="shared" si="35"/>
        <v>0</v>
      </c>
      <c r="F164" s="9">
        <f t="shared" si="30"/>
        <v>0</v>
      </c>
      <c r="G164" s="12">
        <f t="shared" si="36"/>
        <v>0</v>
      </c>
      <c r="H164" s="14">
        <f t="shared" si="31"/>
        <v>0</v>
      </c>
      <c r="I164" s="14">
        <f t="shared" si="37"/>
        <v>0</v>
      </c>
      <c r="J164" s="14">
        <f t="shared" si="32"/>
        <v>0</v>
      </c>
      <c r="K164" s="16">
        <f t="shared" si="38"/>
        <v>0</v>
      </c>
      <c r="L164" s="14">
        <f t="shared" si="33"/>
        <v>0</v>
      </c>
      <c r="M164" s="14">
        <f t="shared" si="39"/>
        <v>0</v>
      </c>
      <c r="N164" s="14">
        <f t="shared" si="40"/>
        <v>0</v>
      </c>
      <c r="O164" s="14">
        <f t="shared" si="42"/>
        <v>0</v>
      </c>
      <c r="P164" s="16">
        <f t="shared" si="41"/>
        <v>0</v>
      </c>
    </row>
    <row r="165" spans="2:16" x14ac:dyDescent="0.3">
      <c r="B165" s="2">
        <v>144</v>
      </c>
      <c r="C165" s="3">
        <f t="shared" ca="1" si="34"/>
        <v>49521</v>
      </c>
      <c r="D165" s="9">
        <f t="shared" si="29"/>
        <v>0</v>
      </c>
      <c r="E165" s="9">
        <f t="shared" si="35"/>
        <v>0</v>
      </c>
      <c r="F165" s="9">
        <f t="shared" si="30"/>
        <v>0</v>
      </c>
      <c r="G165" s="12">
        <f t="shared" si="36"/>
        <v>0</v>
      </c>
      <c r="H165" s="14">
        <f t="shared" si="31"/>
        <v>0</v>
      </c>
      <c r="I165" s="14">
        <f t="shared" si="37"/>
        <v>0</v>
      </c>
      <c r="J165" s="14">
        <f t="shared" si="32"/>
        <v>0</v>
      </c>
      <c r="K165" s="16">
        <f t="shared" si="38"/>
        <v>0</v>
      </c>
      <c r="L165" s="14">
        <f t="shared" si="33"/>
        <v>0</v>
      </c>
      <c r="M165" s="14">
        <f t="shared" si="39"/>
        <v>0</v>
      </c>
      <c r="N165" s="14">
        <f t="shared" si="40"/>
        <v>0</v>
      </c>
      <c r="O165" s="14">
        <f t="shared" si="42"/>
        <v>0</v>
      </c>
      <c r="P165" s="16">
        <f t="shared" si="41"/>
        <v>0</v>
      </c>
    </row>
    <row r="166" spans="2:16" x14ac:dyDescent="0.3">
      <c r="B166" s="2">
        <v>145</v>
      </c>
      <c r="C166" s="3">
        <f t="shared" ca="1" si="34"/>
        <v>49552</v>
      </c>
      <c r="D166" s="9">
        <f t="shared" si="29"/>
        <v>0</v>
      </c>
      <c r="E166" s="9">
        <f t="shared" si="35"/>
        <v>0</v>
      </c>
      <c r="F166" s="9">
        <f t="shared" si="30"/>
        <v>0</v>
      </c>
      <c r="G166" s="12">
        <f t="shared" si="36"/>
        <v>0</v>
      </c>
      <c r="H166" s="14">
        <f t="shared" si="31"/>
        <v>0</v>
      </c>
      <c r="I166" s="14">
        <f t="shared" si="37"/>
        <v>0</v>
      </c>
      <c r="J166" s="14">
        <f t="shared" si="32"/>
        <v>0</v>
      </c>
      <c r="K166" s="16">
        <f t="shared" si="38"/>
        <v>0</v>
      </c>
      <c r="L166" s="14">
        <f t="shared" si="33"/>
        <v>0</v>
      </c>
      <c r="M166" s="14">
        <f t="shared" si="39"/>
        <v>0</v>
      </c>
      <c r="N166" s="14">
        <f t="shared" si="40"/>
        <v>0</v>
      </c>
      <c r="O166" s="14">
        <f t="shared" si="42"/>
        <v>0</v>
      </c>
      <c r="P166" s="16">
        <f t="shared" si="41"/>
        <v>0</v>
      </c>
    </row>
    <row r="167" spans="2:16" x14ac:dyDescent="0.3">
      <c r="B167" s="2">
        <v>146</v>
      </c>
      <c r="C167" s="3">
        <f t="shared" ca="1" si="34"/>
        <v>49582</v>
      </c>
      <c r="D167" s="9">
        <f t="shared" si="29"/>
        <v>0</v>
      </c>
      <c r="E167" s="9">
        <f t="shared" si="35"/>
        <v>0</v>
      </c>
      <c r="F167" s="9">
        <f t="shared" si="30"/>
        <v>0</v>
      </c>
      <c r="G167" s="12">
        <f t="shared" si="36"/>
        <v>0</v>
      </c>
      <c r="H167" s="14">
        <f t="shared" si="31"/>
        <v>0</v>
      </c>
      <c r="I167" s="14">
        <f t="shared" si="37"/>
        <v>0</v>
      </c>
      <c r="J167" s="14">
        <f t="shared" si="32"/>
        <v>0</v>
      </c>
      <c r="K167" s="16">
        <f t="shared" si="38"/>
        <v>0</v>
      </c>
      <c r="L167" s="14">
        <f t="shared" si="33"/>
        <v>0</v>
      </c>
      <c r="M167" s="14">
        <f t="shared" si="39"/>
        <v>0</v>
      </c>
      <c r="N167" s="14">
        <f t="shared" si="40"/>
        <v>0</v>
      </c>
      <c r="O167" s="14">
        <f t="shared" si="42"/>
        <v>0</v>
      </c>
      <c r="P167" s="16">
        <f t="shared" si="41"/>
        <v>0</v>
      </c>
    </row>
    <row r="168" spans="2:16" x14ac:dyDescent="0.3">
      <c r="B168" s="2">
        <v>147</v>
      </c>
      <c r="C168" s="3">
        <f t="shared" ca="1" si="34"/>
        <v>49613</v>
      </c>
      <c r="D168" s="9">
        <f t="shared" si="29"/>
        <v>0</v>
      </c>
      <c r="E168" s="9">
        <f t="shared" si="35"/>
        <v>0</v>
      </c>
      <c r="F168" s="9">
        <f t="shared" si="30"/>
        <v>0</v>
      </c>
      <c r="G168" s="12">
        <f t="shared" si="36"/>
        <v>0</v>
      </c>
      <c r="H168" s="14">
        <f t="shared" si="31"/>
        <v>0</v>
      </c>
      <c r="I168" s="14">
        <f t="shared" si="37"/>
        <v>0</v>
      </c>
      <c r="J168" s="14">
        <f t="shared" si="32"/>
        <v>0</v>
      </c>
      <c r="K168" s="16">
        <f t="shared" si="38"/>
        <v>0</v>
      </c>
      <c r="L168" s="14">
        <f t="shared" si="33"/>
        <v>0</v>
      </c>
      <c r="M168" s="14">
        <f t="shared" si="39"/>
        <v>0</v>
      </c>
      <c r="N168" s="14">
        <f t="shared" si="40"/>
        <v>0</v>
      </c>
      <c r="O168" s="14">
        <f t="shared" si="42"/>
        <v>0</v>
      </c>
      <c r="P168" s="16">
        <f t="shared" si="41"/>
        <v>0</v>
      </c>
    </row>
    <row r="169" spans="2:16" x14ac:dyDescent="0.3">
      <c r="B169" s="2">
        <v>148</v>
      </c>
      <c r="C169" s="3">
        <f t="shared" ca="1" si="34"/>
        <v>49643</v>
      </c>
      <c r="D169" s="9">
        <f t="shared" si="29"/>
        <v>0</v>
      </c>
      <c r="E169" s="9">
        <f t="shared" si="35"/>
        <v>0</v>
      </c>
      <c r="F169" s="9">
        <f t="shared" si="30"/>
        <v>0</v>
      </c>
      <c r="G169" s="12">
        <f t="shared" si="36"/>
        <v>0</v>
      </c>
      <c r="H169" s="14">
        <f t="shared" si="31"/>
        <v>0</v>
      </c>
      <c r="I169" s="14">
        <f t="shared" si="37"/>
        <v>0</v>
      </c>
      <c r="J169" s="14">
        <f t="shared" si="32"/>
        <v>0</v>
      </c>
      <c r="K169" s="16">
        <f t="shared" si="38"/>
        <v>0</v>
      </c>
      <c r="L169" s="14">
        <f t="shared" si="33"/>
        <v>0</v>
      </c>
      <c r="M169" s="14">
        <f t="shared" si="39"/>
        <v>0</v>
      </c>
      <c r="N169" s="14">
        <f t="shared" si="40"/>
        <v>0</v>
      </c>
      <c r="O169" s="14">
        <f t="shared" si="42"/>
        <v>0</v>
      </c>
      <c r="P169" s="16">
        <f t="shared" si="41"/>
        <v>0</v>
      </c>
    </row>
    <row r="170" spans="2:16" x14ac:dyDescent="0.3">
      <c r="B170" s="2">
        <v>149</v>
      </c>
      <c r="C170" s="3">
        <f t="shared" ca="1" si="34"/>
        <v>49674</v>
      </c>
      <c r="D170" s="9">
        <f t="shared" si="29"/>
        <v>0</v>
      </c>
      <c r="E170" s="9">
        <f t="shared" si="35"/>
        <v>0</v>
      </c>
      <c r="F170" s="9">
        <f t="shared" si="30"/>
        <v>0</v>
      </c>
      <c r="G170" s="12">
        <f t="shared" si="36"/>
        <v>0</v>
      </c>
      <c r="H170" s="14">
        <f t="shared" si="31"/>
        <v>0</v>
      </c>
      <c r="I170" s="14">
        <f t="shared" si="37"/>
        <v>0</v>
      </c>
      <c r="J170" s="14">
        <f t="shared" si="32"/>
        <v>0</v>
      </c>
      <c r="K170" s="16">
        <f t="shared" si="38"/>
        <v>0</v>
      </c>
      <c r="L170" s="14">
        <f t="shared" si="33"/>
        <v>0</v>
      </c>
      <c r="M170" s="14">
        <f t="shared" si="39"/>
        <v>0</v>
      </c>
      <c r="N170" s="14">
        <f t="shared" si="40"/>
        <v>0</v>
      </c>
      <c r="O170" s="14">
        <f t="shared" si="42"/>
        <v>0</v>
      </c>
      <c r="P170" s="16">
        <f t="shared" si="41"/>
        <v>0</v>
      </c>
    </row>
    <row r="171" spans="2:16" x14ac:dyDescent="0.3">
      <c r="B171" s="2">
        <v>150</v>
      </c>
      <c r="C171" s="3">
        <f t="shared" ca="1" si="34"/>
        <v>49705</v>
      </c>
      <c r="D171" s="9">
        <f t="shared" si="29"/>
        <v>0</v>
      </c>
      <c r="E171" s="9">
        <f t="shared" si="35"/>
        <v>0</v>
      </c>
      <c r="F171" s="9">
        <f t="shared" si="30"/>
        <v>0</v>
      </c>
      <c r="G171" s="12">
        <f t="shared" si="36"/>
        <v>0</v>
      </c>
      <c r="H171" s="14">
        <f t="shared" si="31"/>
        <v>0</v>
      </c>
      <c r="I171" s="14">
        <f t="shared" si="37"/>
        <v>0</v>
      </c>
      <c r="J171" s="14">
        <f t="shared" si="32"/>
        <v>0</v>
      </c>
      <c r="K171" s="16">
        <f t="shared" si="38"/>
        <v>0</v>
      </c>
      <c r="L171" s="14">
        <f t="shared" si="33"/>
        <v>0</v>
      </c>
      <c r="M171" s="14">
        <f t="shared" si="39"/>
        <v>0</v>
      </c>
      <c r="N171" s="14">
        <f t="shared" si="40"/>
        <v>0</v>
      </c>
      <c r="O171" s="14">
        <f t="shared" si="42"/>
        <v>0</v>
      </c>
      <c r="P171" s="16">
        <f t="shared" si="41"/>
        <v>0</v>
      </c>
    </row>
    <row r="172" spans="2:16" x14ac:dyDescent="0.3">
      <c r="B172" s="2">
        <v>151</v>
      </c>
      <c r="C172" s="3">
        <f t="shared" ca="1" si="34"/>
        <v>49734</v>
      </c>
      <c r="D172" s="9">
        <f t="shared" si="29"/>
        <v>0</v>
      </c>
      <c r="E172" s="9">
        <f t="shared" si="35"/>
        <v>0</v>
      </c>
      <c r="F172" s="9">
        <f t="shared" si="30"/>
        <v>0</v>
      </c>
      <c r="G172" s="12">
        <f t="shared" si="36"/>
        <v>0</v>
      </c>
      <c r="H172" s="14">
        <f t="shared" si="31"/>
        <v>0</v>
      </c>
      <c r="I172" s="14">
        <f t="shared" si="37"/>
        <v>0</v>
      </c>
      <c r="J172" s="14">
        <f t="shared" si="32"/>
        <v>0</v>
      </c>
      <c r="K172" s="16">
        <f t="shared" si="38"/>
        <v>0</v>
      </c>
      <c r="L172" s="14">
        <f t="shared" si="33"/>
        <v>0</v>
      </c>
      <c r="M172" s="14">
        <f t="shared" si="39"/>
        <v>0</v>
      </c>
      <c r="N172" s="14">
        <f t="shared" si="40"/>
        <v>0</v>
      </c>
      <c r="O172" s="14">
        <f t="shared" si="42"/>
        <v>0</v>
      </c>
      <c r="P172" s="16">
        <f t="shared" si="41"/>
        <v>0</v>
      </c>
    </row>
    <row r="173" spans="2:16" x14ac:dyDescent="0.3">
      <c r="B173" s="2">
        <v>152</v>
      </c>
      <c r="C173" s="3">
        <f t="shared" ca="1" si="34"/>
        <v>49765</v>
      </c>
      <c r="D173" s="9">
        <f t="shared" si="29"/>
        <v>0</v>
      </c>
      <c r="E173" s="9">
        <f t="shared" si="35"/>
        <v>0</v>
      </c>
      <c r="F173" s="9">
        <f t="shared" si="30"/>
        <v>0</v>
      </c>
      <c r="G173" s="12">
        <f t="shared" si="36"/>
        <v>0</v>
      </c>
      <c r="H173" s="14">
        <f t="shared" si="31"/>
        <v>0</v>
      </c>
      <c r="I173" s="14">
        <f t="shared" si="37"/>
        <v>0</v>
      </c>
      <c r="J173" s="14">
        <f t="shared" si="32"/>
        <v>0</v>
      </c>
      <c r="K173" s="16">
        <f t="shared" si="38"/>
        <v>0</v>
      </c>
      <c r="L173" s="14">
        <f t="shared" si="33"/>
        <v>0</v>
      </c>
      <c r="M173" s="14">
        <f t="shared" si="39"/>
        <v>0</v>
      </c>
      <c r="N173" s="14">
        <f t="shared" si="40"/>
        <v>0</v>
      </c>
      <c r="O173" s="14">
        <f t="shared" si="42"/>
        <v>0</v>
      </c>
      <c r="P173" s="16">
        <f t="shared" si="41"/>
        <v>0</v>
      </c>
    </row>
    <row r="174" spans="2:16" x14ac:dyDescent="0.3">
      <c r="B174" s="2">
        <v>153</v>
      </c>
      <c r="C174" s="3">
        <f t="shared" ca="1" si="34"/>
        <v>49795</v>
      </c>
      <c r="D174" s="9">
        <f t="shared" si="29"/>
        <v>0</v>
      </c>
      <c r="E174" s="9">
        <f t="shared" si="35"/>
        <v>0</v>
      </c>
      <c r="F174" s="9">
        <f t="shared" si="30"/>
        <v>0</v>
      </c>
      <c r="G174" s="12">
        <f t="shared" si="36"/>
        <v>0</v>
      </c>
      <c r="H174" s="14">
        <f t="shared" si="31"/>
        <v>0</v>
      </c>
      <c r="I174" s="14">
        <f t="shared" si="37"/>
        <v>0</v>
      </c>
      <c r="J174" s="14">
        <f t="shared" si="32"/>
        <v>0</v>
      </c>
      <c r="K174" s="16">
        <f t="shared" si="38"/>
        <v>0</v>
      </c>
      <c r="L174" s="14">
        <f t="shared" si="33"/>
        <v>0</v>
      </c>
      <c r="M174" s="14">
        <f t="shared" si="39"/>
        <v>0</v>
      </c>
      <c r="N174" s="14">
        <f t="shared" si="40"/>
        <v>0</v>
      </c>
      <c r="O174" s="14">
        <f t="shared" si="42"/>
        <v>0</v>
      </c>
      <c r="P174" s="16">
        <f t="shared" si="41"/>
        <v>0</v>
      </c>
    </row>
    <row r="175" spans="2:16" x14ac:dyDescent="0.3">
      <c r="B175" s="2">
        <v>154</v>
      </c>
      <c r="C175" s="3">
        <f t="shared" ca="1" si="34"/>
        <v>49826</v>
      </c>
      <c r="D175" s="9">
        <f t="shared" si="29"/>
        <v>0</v>
      </c>
      <c r="E175" s="9">
        <f t="shared" si="35"/>
        <v>0</v>
      </c>
      <c r="F175" s="9">
        <f t="shared" si="30"/>
        <v>0</v>
      </c>
      <c r="G175" s="12">
        <f t="shared" si="36"/>
        <v>0</v>
      </c>
      <c r="H175" s="14">
        <f t="shared" si="31"/>
        <v>0</v>
      </c>
      <c r="I175" s="14">
        <f t="shared" si="37"/>
        <v>0</v>
      </c>
      <c r="J175" s="14">
        <f t="shared" si="32"/>
        <v>0</v>
      </c>
      <c r="K175" s="16">
        <f t="shared" si="38"/>
        <v>0</v>
      </c>
      <c r="L175" s="14">
        <f t="shared" si="33"/>
        <v>0</v>
      </c>
      <c r="M175" s="14">
        <f t="shared" si="39"/>
        <v>0</v>
      </c>
      <c r="N175" s="14">
        <f t="shared" si="40"/>
        <v>0</v>
      </c>
      <c r="O175" s="14">
        <f t="shared" si="42"/>
        <v>0</v>
      </c>
      <c r="P175" s="16">
        <f t="shared" si="41"/>
        <v>0</v>
      </c>
    </row>
    <row r="176" spans="2:16" x14ac:dyDescent="0.3">
      <c r="B176" s="2">
        <v>155</v>
      </c>
      <c r="C176" s="3">
        <f t="shared" ca="1" si="34"/>
        <v>49856</v>
      </c>
      <c r="D176" s="9">
        <f t="shared" si="29"/>
        <v>0</v>
      </c>
      <c r="E176" s="9">
        <f t="shared" si="35"/>
        <v>0</v>
      </c>
      <c r="F176" s="9">
        <f t="shared" si="30"/>
        <v>0</v>
      </c>
      <c r="G176" s="12">
        <f t="shared" si="36"/>
        <v>0</v>
      </c>
      <c r="H176" s="14">
        <f t="shared" si="31"/>
        <v>0</v>
      </c>
      <c r="I176" s="14">
        <f t="shared" si="37"/>
        <v>0</v>
      </c>
      <c r="J176" s="14">
        <f t="shared" si="32"/>
        <v>0</v>
      </c>
      <c r="K176" s="16">
        <f t="shared" si="38"/>
        <v>0</v>
      </c>
      <c r="L176" s="14">
        <f t="shared" si="33"/>
        <v>0</v>
      </c>
      <c r="M176" s="14">
        <f t="shared" si="39"/>
        <v>0</v>
      </c>
      <c r="N176" s="14">
        <f t="shared" si="40"/>
        <v>0</v>
      </c>
      <c r="O176" s="14">
        <f t="shared" si="42"/>
        <v>0</v>
      </c>
      <c r="P176" s="16">
        <f t="shared" si="41"/>
        <v>0</v>
      </c>
    </row>
    <row r="177" spans="2:16" x14ac:dyDescent="0.3">
      <c r="B177" s="2">
        <v>156</v>
      </c>
      <c r="C177" s="3">
        <f t="shared" ca="1" si="34"/>
        <v>49887</v>
      </c>
      <c r="D177" s="9">
        <f t="shared" si="29"/>
        <v>0</v>
      </c>
      <c r="E177" s="9">
        <f t="shared" si="35"/>
        <v>0</v>
      </c>
      <c r="F177" s="9">
        <f t="shared" si="30"/>
        <v>0</v>
      </c>
      <c r="G177" s="12">
        <f t="shared" si="36"/>
        <v>0</v>
      </c>
      <c r="H177" s="14">
        <f t="shared" si="31"/>
        <v>0</v>
      </c>
      <c r="I177" s="14">
        <f t="shared" si="37"/>
        <v>0</v>
      </c>
      <c r="J177" s="14">
        <f t="shared" si="32"/>
        <v>0</v>
      </c>
      <c r="K177" s="16">
        <f t="shared" si="38"/>
        <v>0</v>
      </c>
      <c r="L177" s="14">
        <f t="shared" si="33"/>
        <v>0</v>
      </c>
      <c r="M177" s="14">
        <f t="shared" si="39"/>
        <v>0</v>
      </c>
      <c r="N177" s="14">
        <f t="shared" si="40"/>
        <v>0</v>
      </c>
      <c r="O177" s="14">
        <f t="shared" si="42"/>
        <v>0</v>
      </c>
      <c r="P177" s="16">
        <f t="shared" si="41"/>
        <v>0</v>
      </c>
    </row>
    <row r="178" spans="2:16" x14ac:dyDescent="0.3">
      <c r="B178" s="2">
        <v>157</v>
      </c>
      <c r="C178" s="3">
        <f t="shared" ca="1" si="34"/>
        <v>49918</v>
      </c>
      <c r="D178" s="9">
        <f t="shared" si="29"/>
        <v>0</v>
      </c>
      <c r="E178" s="9">
        <f t="shared" si="35"/>
        <v>0</v>
      </c>
      <c r="F178" s="9">
        <f t="shared" si="30"/>
        <v>0</v>
      </c>
      <c r="G178" s="12">
        <f t="shared" si="36"/>
        <v>0</v>
      </c>
      <c r="H178" s="14">
        <f t="shared" si="31"/>
        <v>0</v>
      </c>
      <c r="I178" s="14">
        <f t="shared" si="37"/>
        <v>0</v>
      </c>
      <c r="J178" s="14">
        <f t="shared" si="32"/>
        <v>0</v>
      </c>
      <c r="K178" s="16">
        <f t="shared" si="38"/>
        <v>0</v>
      </c>
      <c r="L178" s="14">
        <f t="shared" si="33"/>
        <v>0</v>
      </c>
      <c r="M178" s="14">
        <f t="shared" si="39"/>
        <v>0</v>
      </c>
      <c r="N178" s="14">
        <f t="shared" si="40"/>
        <v>0</v>
      </c>
      <c r="O178" s="14">
        <f t="shared" si="42"/>
        <v>0</v>
      </c>
      <c r="P178" s="16">
        <f t="shared" si="41"/>
        <v>0</v>
      </c>
    </row>
    <row r="179" spans="2:16" x14ac:dyDescent="0.3">
      <c r="B179" s="2">
        <v>158</v>
      </c>
      <c r="C179" s="3">
        <f t="shared" ca="1" si="34"/>
        <v>49948</v>
      </c>
      <c r="D179" s="9">
        <f t="shared" si="29"/>
        <v>0</v>
      </c>
      <c r="E179" s="9">
        <f t="shared" si="35"/>
        <v>0</v>
      </c>
      <c r="F179" s="9">
        <f t="shared" si="30"/>
        <v>0</v>
      </c>
      <c r="G179" s="12">
        <f t="shared" si="36"/>
        <v>0</v>
      </c>
      <c r="H179" s="14">
        <f t="shared" si="31"/>
        <v>0</v>
      </c>
      <c r="I179" s="14">
        <f t="shared" si="37"/>
        <v>0</v>
      </c>
      <c r="J179" s="14">
        <f t="shared" si="32"/>
        <v>0</v>
      </c>
      <c r="K179" s="16">
        <f t="shared" si="38"/>
        <v>0</v>
      </c>
      <c r="L179" s="14">
        <f t="shared" si="33"/>
        <v>0</v>
      </c>
      <c r="M179" s="14">
        <f t="shared" si="39"/>
        <v>0</v>
      </c>
      <c r="N179" s="14">
        <f t="shared" si="40"/>
        <v>0</v>
      </c>
      <c r="O179" s="14">
        <f t="shared" si="42"/>
        <v>0</v>
      </c>
      <c r="P179" s="16">
        <f t="shared" si="41"/>
        <v>0</v>
      </c>
    </row>
    <row r="180" spans="2:16" x14ac:dyDescent="0.3">
      <c r="B180" s="2">
        <v>159</v>
      </c>
      <c r="C180" s="3">
        <f t="shared" ca="1" si="34"/>
        <v>49979</v>
      </c>
      <c r="D180" s="9">
        <f t="shared" si="29"/>
        <v>0</v>
      </c>
      <c r="E180" s="9">
        <f t="shared" si="35"/>
        <v>0</v>
      </c>
      <c r="F180" s="9">
        <f t="shared" si="30"/>
        <v>0</v>
      </c>
      <c r="G180" s="12">
        <f t="shared" si="36"/>
        <v>0</v>
      </c>
      <c r="H180" s="14">
        <f t="shared" si="31"/>
        <v>0</v>
      </c>
      <c r="I180" s="14">
        <f t="shared" si="37"/>
        <v>0</v>
      </c>
      <c r="J180" s="14">
        <f t="shared" si="32"/>
        <v>0</v>
      </c>
      <c r="K180" s="16">
        <f t="shared" si="38"/>
        <v>0</v>
      </c>
      <c r="L180" s="14">
        <f t="shared" si="33"/>
        <v>0</v>
      </c>
      <c r="M180" s="14">
        <f t="shared" si="39"/>
        <v>0</v>
      </c>
      <c r="N180" s="14">
        <f t="shared" si="40"/>
        <v>0</v>
      </c>
      <c r="O180" s="14">
        <f t="shared" si="42"/>
        <v>0</v>
      </c>
      <c r="P180" s="16">
        <f t="shared" si="41"/>
        <v>0</v>
      </c>
    </row>
    <row r="181" spans="2:16" x14ac:dyDescent="0.3">
      <c r="B181" s="2">
        <v>160</v>
      </c>
      <c r="C181" s="3">
        <f t="shared" ca="1" si="34"/>
        <v>50009</v>
      </c>
      <c r="D181" s="9">
        <f t="shared" si="29"/>
        <v>0</v>
      </c>
      <c r="E181" s="9">
        <f t="shared" si="35"/>
        <v>0</v>
      </c>
      <c r="F181" s="9">
        <f t="shared" si="30"/>
        <v>0</v>
      </c>
      <c r="G181" s="12">
        <f t="shared" si="36"/>
        <v>0</v>
      </c>
      <c r="H181" s="14">
        <f t="shared" si="31"/>
        <v>0</v>
      </c>
      <c r="I181" s="14">
        <f t="shared" si="37"/>
        <v>0</v>
      </c>
      <c r="J181" s="14">
        <f t="shared" si="32"/>
        <v>0</v>
      </c>
      <c r="K181" s="16">
        <f t="shared" si="38"/>
        <v>0</v>
      </c>
      <c r="L181" s="14">
        <f t="shared" si="33"/>
        <v>0</v>
      </c>
      <c r="M181" s="14">
        <f t="shared" si="39"/>
        <v>0</v>
      </c>
      <c r="N181" s="14">
        <f t="shared" si="40"/>
        <v>0</v>
      </c>
      <c r="O181" s="14">
        <f t="shared" si="42"/>
        <v>0</v>
      </c>
      <c r="P181" s="16">
        <f t="shared" si="41"/>
        <v>0</v>
      </c>
    </row>
    <row r="182" spans="2:16" x14ac:dyDescent="0.3">
      <c r="B182" s="2">
        <v>161</v>
      </c>
      <c r="C182" s="3">
        <f t="shared" ca="1" si="34"/>
        <v>50040</v>
      </c>
      <c r="D182" s="9">
        <f t="shared" si="29"/>
        <v>0</v>
      </c>
      <c r="E182" s="9">
        <f t="shared" si="35"/>
        <v>0</v>
      </c>
      <c r="F182" s="9">
        <f t="shared" si="30"/>
        <v>0</v>
      </c>
      <c r="G182" s="12">
        <f t="shared" si="36"/>
        <v>0</v>
      </c>
      <c r="H182" s="14">
        <f t="shared" si="31"/>
        <v>0</v>
      </c>
      <c r="I182" s="14">
        <f t="shared" si="37"/>
        <v>0</v>
      </c>
      <c r="J182" s="14">
        <f t="shared" si="32"/>
        <v>0</v>
      </c>
      <c r="K182" s="16">
        <f t="shared" si="38"/>
        <v>0</v>
      </c>
      <c r="L182" s="14">
        <f t="shared" si="33"/>
        <v>0</v>
      </c>
      <c r="M182" s="14">
        <f t="shared" si="39"/>
        <v>0</v>
      </c>
      <c r="N182" s="14">
        <f t="shared" si="40"/>
        <v>0</v>
      </c>
      <c r="O182" s="14">
        <f t="shared" si="42"/>
        <v>0</v>
      </c>
      <c r="P182" s="16">
        <f t="shared" si="41"/>
        <v>0</v>
      </c>
    </row>
    <row r="183" spans="2:16" x14ac:dyDescent="0.3">
      <c r="B183" s="2">
        <v>162</v>
      </c>
      <c r="C183" s="3">
        <f t="shared" ca="1" si="34"/>
        <v>50071</v>
      </c>
      <c r="D183" s="9">
        <f t="shared" si="29"/>
        <v>0</v>
      </c>
      <c r="E183" s="9">
        <f t="shared" si="35"/>
        <v>0</v>
      </c>
      <c r="F183" s="9">
        <f t="shared" si="30"/>
        <v>0</v>
      </c>
      <c r="G183" s="12">
        <f t="shared" si="36"/>
        <v>0</v>
      </c>
      <c r="H183" s="14">
        <f t="shared" si="31"/>
        <v>0</v>
      </c>
      <c r="I183" s="14">
        <f t="shared" si="37"/>
        <v>0</v>
      </c>
      <c r="J183" s="14">
        <f t="shared" si="32"/>
        <v>0</v>
      </c>
      <c r="K183" s="16">
        <f t="shared" si="38"/>
        <v>0</v>
      </c>
      <c r="L183" s="14">
        <f t="shared" si="33"/>
        <v>0</v>
      </c>
      <c r="M183" s="14">
        <f t="shared" si="39"/>
        <v>0</v>
      </c>
      <c r="N183" s="14">
        <f t="shared" si="40"/>
        <v>0</v>
      </c>
      <c r="O183" s="14">
        <f t="shared" si="42"/>
        <v>0</v>
      </c>
      <c r="P183" s="16">
        <f t="shared" si="41"/>
        <v>0</v>
      </c>
    </row>
    <row r="184" spans="2:16" x14ac:dyDescent="0.3">
      <c r="B184" s="2">
        <v>163</v>
      </c>
      <c r="C184" s="3">
        <f t="shared" ca="1" si="34"/>
        <v>50099</v>
      </c>
      <c r="D184" s="9">
        <f t="shared" si="29"/>
        <v>0</v>
      </c>
      <c r="E184" s="9">
        <f t="shared" si="35"/>
        <v>0</v>
      </c>
      <c r="F184" s="9">
        <f t="shared" si="30"/>
        <v>0</v>
      </c>
      <c r="G184" s="12">
        <f t="shared" si="36"/>
        <v>0</v>
      </c>
      <c r="H184" s="14">
        <f t="shared" si="31"/>
        <v>0</v>
      </c>
      <c r="I184" s="14">
        <f t="shared" si="37"/>
        <v>0</v>
      </c>
      <c r="J184" s="14">
        <f t="shared" si="32"/>
        <v>0</v>
      </c>
      <c r="K184" s="16">
        <f t="shared" si="38"/>
        <v>0</v>
      </c>
      <c r="L184" s="14">
        <f t="shared" si="33"/>
        <v>0</v>
      </c>
      <c r="M184" s="14">
        <f t="shared" si="39"/>
        <v>0</v>
      </c>
      <c r="N184" s="14">
        <f t="shared" si="40"/>
        <v>0</v>
      </c>
      <c r="O184" s="14">
        <f t="shared" si="42"/>
        <v>0</v>
      </c>
      <c r="P184" s="16">
        <f t="shared" si="41"/>
        <v>0</v>
      </c>
    </row>
    <row r="185" spans="2:16" x14ac:dyDescent="0.3">
      <c r="B185" s="2">
        <v>164</v>
      </c>
      <c r="C185" s="3">
        <f t="shared" ca="1" si="34"/>
        <v>50130</v>
      </c>
      <c r="D185" s="9">
        <f t="shared" si="29"/>
        <v>0</v>
      </c>
      <c r="E185" s="9">
        <f t="shared" si="35"/>
        <v>0</v>
      </c>
      <c r="F185" s="9">
        <f t="shared" si="30"/>
        <v>0</v>
      </c>
      <c r="G185" s="12">
        <f t="shared" si="36"/>
        <v>0</v>
      </c>
      <c r="H185" s="14">
        <f t="shared" si="31"/>
        <v>0</v>
      </c>
      <c r="I185" s="14">
        <f t="shared" si="37"/>
        <v>0</v>
      </c>
      <c r="J185" s="14">
        <f t="shared" si="32"/>
        <v>0</v>
      </c>
      <c r="K185" s="16">
        <f t="shared" si="38"/>
        <v>0</v>
      </c>
      <c r="L185" s="14">
        <f t="shared" si="33"/>
        <v>0</v>
      </c>
      <c r="M185" s="14">
        <f t="shared" si="39"/>
        <v>0</v>
      </c>
      <c r="N185" s="14">
        <f t="shared" si="40"/>
        <v>0</v>
      </c>
      <c r="O185" s="14">
        <f t="shared" si="42"/>
        <v>0</v>
      </c>
      <c r="P185" s="16">
        <f t="shared" si="41"/>
        <v>0</v>
      </c>
    </row>
    <row r="186" spans="2:16" x14ac:dyDescent="0.3">
      <c r="B186" s="2">
        <v>165</v>
      </c>
      <c r="C186" s="3">
        <f t="shared" ca="1" si="34"/>
        <v>50160</v>
      </c>
      <c r="D186" s="9">
        <f t="shared" si="29"/>
        <v>0</v>
      </c>
      <c r="E186" s="9">
        <f t="shared" si="35"/>
        <v>0</v>
      </c>
      <c r="F186" s="9">
        <f t="shared" si="30"/>
        <v>0</v>
      </c>
      <c r="G186" s="12">
        <f t="shared" si="36"/>
        <v>0</v>
      </c>
      <c r="H186" s="14">
        <f t="shared" si="31"/>
        <v>0</v>
      </c>
      <c r="I186" s="14">
        <f t="shared" si="37"/>
        <v>0</v>
      </c>
      <c r="J186" s="14">
        <f t="shared" si="32"/>
        <v>0</v>
      </c>
      <c r="K186" s="16">
        <f t="shared" si="38"/>
        <v>0</v>
      </c>
      <c r="L186" s="14">
        <f t="shared" si="33"/>
        <v>0</v>
      </c>
      <c r="M186" s="14">
        <f t="shared" si="39"/>
        <v>0</v>
      </c>
      <c r="N186" s="14">
        <f t="shared" si="40"/>
        <v>0</v>
      </c>
      <c r="O186" s="14">
        <f t="shared" si="42"/>
        <v>0</v>
      </c>
      <c r="P186" s="16">
        <f t="shared" si="41"/>
        <v>0</v>
      </c>
    </row>
    <row r="187" spans="2:16" x14ac:dyDescent="0.3">
      <c r="B187" s="2">
        <v>166</v>
      </c>
      <c r="C187" s="3">
        <f t="shared" ca="1" si="34"/>
        <v>50191</v>
      </c>
      <c r="D187" s="9">
        <f t="shared" si="29"/>
        <v>0</v>
      </c>
      <c r="E187" s="9">
        <f t="shared" si="35"/>
        <v>0</v>
      </c>
      <c r="F187" s="9">
        <f t="shared" si="30"/>
        <v>0</v>
      </c>
      <c r="G187" s="12">
        <f t="shared" si="36"/>
        <v>0</v>
      </c>
      <c r="H187" s="14">
        <f t="shared" si="31"/>
        <v>0</v>
      </c>
      <c r="I187" s="14">
        <f t="shared" si="37"/>
        <v>0</v>
      </c>
      <c r="J187" s="14">
        <f t="shared" si="32"/>
        <v>0</v>
      </c>
      <c r="K187" s="16">
        <f t="shared" si="38"/>
        <v>0</v>
      </c>
      <c r="L187" s="14">
        <f t="shared" si="33"/>
        <v>0</v>
      </c>
      <c r="M187" s="14">
        <f t="shared" si="39"/>
        <v>0</v>
      </c>
      <c r="N187" s="14">
        <f t="shared" si="40"/>
        <v>0</v>
      </c>
      <c r="O187" s="14">
        <f t="shared" si="42"/>
        <v>0</v>
      </c>
      <c r="P187" s="16">
        <f t="shared" si="41"/>
        <v>0</v>
      </c>
    </row>
    <row r="188" spans="2:16" x14ac:dyDescent="0.3">
      <c r="B188" s="2">
        <v>167</v>
      </c>
      <c r="C188" s="3">
        <f t="shared" ca="1" si="34"/>
        <v>50221</v>
      </c>
      <c r="D188" s="9">
        <f t="shared" si="29"/>
        <v>0</v>
      </c>
      <c r="E188" s="9">
        <f t="shared" si="35"/>
        <v>0</v>
      </c>
      <c r="F188" s="9">
        <f t="shared" si="30"/>
        <v>0</v>
      </c>
      <c r="G188" s="12">
        <f t="shared" si="36"/>
        <v>0</v>
      </c>
      <c r="H188" s="14">
        <f t="shared" si="31"/>
        <v>0</v>
      </c>
      <c r="I188" s="14">
        <f t="shared" si="37"/>
        <v>0</v>
      </c>
      <c r="J188" s="14">
        <f t="shared" si="32"/>
        <v>0</v>
      </c>
      <c r="K188" s="16">
        <f t="shared" si="38"/>
        <v>0</v>
      </c>
      <c r="L188" s="14">
        <f t="shared" si="33"/>
        <v>0</v>
      </c>
      <c r="M188" s="14">
        <f t="shared" si="39"/>
        <v>0</v>
      </c>
      <c r="N188" s="14">
        <f t="shared" si="40"/>
        <v>0</v>
      </c>
      <c r="O188" s="14">
        <f t="shared" si="42"/>
        <v>0</v>
      </c>
      <c r="P188" s="16">
        <f t="shared" si="41"/>
        <v>0</v>
      </c>
    </row>
    <row r="189" spans="2:16" x14ac:dyDescent="0.3">
      <c r="B189" s="2">
        <v>168</v>
      </c>
      <c r="C189" s="3">
        <f t="shared" ca="1" si="34"/>
        <v>50252</v>
      </c>
      <c r="D189" s="9">
        <f t="shared" si="29"/>
        <v>0</v>
      </c>
      <c r="E189" s="9">
        <f t="shared" si="35"/>
        <v>0</v>
      </c>
      <c r="F189" s="9">
        <f t="shared" si="30"/>
        <v>0</v>
      </c>
      <c r="G189" s="12">
        <f t="shared" si="36"/>
        <v>0</v>
      </c>
      <c r="H189" s="14">
        <f t="shared" si="31"/>
        <v>0</v>
      </c>
      <c r="I189" s="14">
        <f t="shared" si="37"/>
        <v>0</v>
      </c>
      <c r="J189" s="14">
        <f t="shared" si="32"/>
        <v>0</v>
      </c>
      <c r="K189" s="16">
        <f t="shared" si="38"/>
        <v>0</v>
      </c>
      <c r="L189" s="14">
        <f t="shared" si="33"/>
        <v>0</v>
      </c>
      <c r="M189" s="14">
        <f t="shared" si="39"/>
        <v>0</v>
      </c>
      <c r="N189" s="14">
        <f t="shared" si="40"/>
        <v>0</v>
      </c>
      <c r="O189" s="14">
        <f t="shared" si="42"/>
        <v>0</v>
      </c>
      <c r="P189" s="16">
        <f t="shared" si="41"/>
        <v>0</v>
      </c>
    </row>
    <row r="190" spans="2:16" x14ac:dyDescent="0.3">
      <c r="B190" s="2">
        <v>169</v>
      </c>
      <c r="C190" s="3">
        <f t="shared" ca="1" si="34"/>
        <v>50283</v>
      </c>
      <c r="D190" s="9">
        <f t="shared" si="29"/>
        <v>0</v>
      </c>
      <c r="E190" s="9">
        <f t="shared" si="35"/>
        <v>0</v>
      </c>
      <c r="F190" s="9">
        <f t="shared" si="30"/>
        <v>0</v>
      </c>
      <c r="G190" s="12">
        <f t="shared" si="36"/>
        <v>0</v>
      </c>
      <c r="H190" s="14">
        <f t="shared" si="31"/>
        <v>0</v>
      </c>
      <c r="I190" s="14">
        <f t="shared" si="37"/>
        <v>0</v>
      </c>
      <c r="J190" s="14">
        <f t="shared" si="32"/>
        <v>0</v>
      </c>
      <c r="K190" s="16">
        <f t="shared" si="38"/>
        <v>0</v>
      </c>
      <c r="L190" s="14">
        <f t="shared" si="33"/>
        <v>0</v>
      </c>
      <c r="M190" s="14">
        <f t="shared" si="39"/>
        <v>0</v>
      </c>
      <c r="N190" s="14">
        <f t="shared" si="40"/>
        <v>0</v>
      </c>
      <c r="O190" s="14">
        <f t="shared" si="42"/>
        <v>0</v>
      </c>
      <c r="P190" s="16">
        <f t="shared" si="41"/>
        <v>0</v>
      </c>
    </row>
    <row r="191" spans="2:16" x14ac:dyDescent="0.3">
      <c r="B191" s="2">
        <v>170</v>
      </c>
      <c r="C191" s="3">
        <f t="shared" ca="1" si="34"/>
        <v>50313</v>
      </c>
      <c r="D191" s="9">
        <f t="shared" si="29"/>
        <v>0</v>
      </c>
      <c r="E191" s="9">
        <f t="shared" si="35"/>
        <v>0</v>
      </c>
      <c r="F191" s="9">
        <f t="shared" si="30"/>
        <v>0</v>
      </c>
      <c r="G191" s="12">
        <f t="shared" si="36"/>
        <v>0</v>
      </c>
      <c r="H191" s="14">
        <f t="shared" si="31"/>
        <v>0</v>
      </c>
      <c r="I191" s="14">
        <f t="shared" si="37"/>
        <v>0</v>
      </c>
      <c r="J191" s="14">
        <f t="shared" si="32"/>
        <v>0</v>
      </c>
      <c r="K191" s="16">
        <f t="shared" si="38"/>
        <v>0</v>
      </c>
      <c r="L191" s="14">
        <f t="shared" si="33"/>
        <v>0</v>
      </c>
      <c r="M191" s="14">
        <f t="shared" si="39"/>
        <v>0</v>
      </c>
      <c r="N191" s="14">
        <f t="shared" si="40"/>
        <v>0</v>
      </c>
      <c r="O191" s="14">
        <f t="shared" si="42"/>
        <v>0</v>
      </c>
      <c r="P191" s="16">
        <f t="shared" si="41"/>
        <v>0</v>
      </c>
    </row>
    <row r="192" spans="2:16" x14ac:dyDescent="0.3">
      <c r="B192" s="2">
        <v>171</v>
      </c>
      <c r="C192" s="3">
        <f t="shared" ca="1" si="34"/>
        <v>50344</v>
      </c>
      <c r="D192" s="9">
        <f t="shared" si="29"/>
        <v>0</v>
      </c>
      <c r="E192" s="9">
        <f t="shared" si="35"/>
        <v>0</v>
      </c>
      <c r="F192" s="9">
        <f t="shared" si="30"/>
        <v>0</v>
      </c>
      <c r="G192" s="12">
        <f t="shared" si="36"/>
        <v>0</v>
      </c>
      <c r="H192" s="14">
        <f t="shared" si="31"/>
        <v>0</v>
      </c>
      <c r="I192" s="14">
        <f t="shared" si="37"/>
        <v>0</v>
      </c>
      <c r="J192" s="14">
        <f t="shared" si="32"/>
        <v>0</v>
      </c>
      <c r="K192" s="16">
        <f t="shared" si="38"/>
        <v>0</v>
      </c>
      <c r="L192" s="14">
        <f t="shared" si="33"/>
        <v>0</v>
      </c>
      <c r="M192" s="14">
        <f t="shared" si="39"/>
        <v>0</v>
      </c>
      <c r="N192" s="14">
        <f t="shared" si="40"/>
        <v>0</v>
      </c>
      <c r="O192" s="14">
        <f t="shared" si="42"/>
        <v>0</v>
      </c>
      <c r="P192" s="16">
        <f t="shared" si="41"/>
        <v>0</v>
      </c>
    </row>
    <row r="193" spans="2:16" x14ac:dyDescent="0.3">
      <c r="B193" s="2">
        <v>172</v>
      </c>
      <c r="C193" s="3">
        <f t="shared" ca="1" si="34"/>
        <v>50374</v>
      </c>
      <c r="D193" s="9">
        <f t="shared" si="29"/>
        <v>0</v>
      </c>
      <c r="E193" s="9">
        <f t="shared" si="35"/>
        <v>0</v>
      </c>
      <c r="F193" s="9">
        <f t="shared" si="30"/>
        <v>0</v>
      </c>
      <c r="G193" s="12">
        <f t="shared" si="36"/>
        <v>0</v>
      </c>
      <c r="H193" s="14">
        <f t="shared" si="31"/>
        <v>0</v>
      </c>
      <c r="I193" s="14">
        <f t="shared" si="37"/>
        <v>0</v>
      </c>
      <c r="J193" s="14">
        <f t="shared" si="32"/>
        <v>0</v>
      </c>
      <c r="K193" s="16">
        <f t="shared" si="38"/>
        <v>0</v>
      </c>
      <c r="L193" s="14">
        <f t="shared" si="33"/>
        <v>0</v>
      </c>
      <c r="M193" s="14">
        <f t="shared" si="39"/>
        <v>0</v>
      </c>
      <c r="N193" s="14">
        <f t="shared" si="40"/>
        <v>0</v>
      </c>
      <c r="O193" s="14">
        <f t="shared" si="42"/>
        <v>0</v>
      </c>
      <c r="P193" s="16">
        <f t="shared" si="41"/>
        <v>0</v>
      </c>
    </row>
    <row r="194" spans="2:16" x14ac:dyDescent="0.3">
      <c r="B194" s="2">
        <v>173</v>
      </c>
      <c r="C194" s="3">
        <f t="shared" ca="1" si="34"/>
        <v>50405</v>
      </c>
      <c r="D194" s="9">
        <f t="shared" si="29"/>
        <v>0</v>
      </c>
      <c r="E194" s="9">
        <f t="shared" si="35"/>
        <v>0</v>
      </c>
      <c r="F194" s="9">
        <f t="shared" si="30"/>
        <v>0</v>
      </c>
      <c r="G194" s="12">
        <f t="shared" si="36"/>
        <v>0</v>
      </c>
      <c r="H194" s="14">
        <f t="shared" si="31"/>
        <v>0</v>
      </c>
      <c r="I194" s="14">
        <f t="shared" si="37"/>
        <v>0</v>
      </c>
      <c r="J194" s="14">
        <f t="shared" si="32"/>
        <v>0</v>
      </c>
      <c r="K194" s="16">
        <f t="shared" si="38"/>
        <v>0</v>
      </c>
      <c r="L194" s="14">
        <f t="shared" si="33"/>
        <v>0</v>
      </c>
      <c r="M194" s="14">
        <f t="shared" si="39"/>
        <v>0</v>
      </c>
      <c r="N194" s="14">
        <f t="shared" si="40"/>
        <v>0</v>
      </c>
      <c r="O194" s="14">
        <f t="shared" si="42"/>
        <v>0</v>
      </c>
      <c r="P194" s="16">
        <f t="shared" si="41"/>
        <v>0</v>
      </c>
    </row>
    <row r="195" spans="2:16" x14ac:dyDescent="0.3">
      <c r="B195" s="2">
        <v>174</v>
      </c>
      <c r="C195" s="3">
        <f t="shared" ca="1" si="34"/>
        <v>50436</v>
      </c>
      <c r="D195" s="9">
        <f t="shared" si="29"/>
        <v>0</v>
      </c>
      <c r="E195" s="9">
        <f t="shared" si="35"/>
        <v>0</v>
      </c>
      <c r="F195" s="9">
        <f t="shared" si="30"/>
        <v>0</v>
      </c>
      <c r="G195" s="12">
        <f t="shared" si="36"/>
        <v>0</v>
      </c>
      <c r="H195" s="14">
        <f t="shared" si="31"/>
        <v>0</v>
      </c>
      <c r="I195" s="14">
        <f t="shared" si="37"/>
        <v>0</v>
      </c>
      <c r="J195" s="14">
        <f t="shared" si="32"/>
        <v>0</v>
      </c>
      <c r="K195" s="16">
        <f t="shared" si="38"/>
        <v>0</v>
      </c>
      <c r="L195" s="14">
        <f t="shared" si="33"/>
        <v>0</v>
      </c>
      <c r="M195" s="14">
        <f t="shared" si="39"/>
        <v>0</v>
      </c>
      <c r="N195" s="14">
        <f t="shared" si="40"/>
        <v>0</v>
      </c>
      <c r="O195" s="14">
        <f t="shared" si="42"/>
        <v>0</v>
      </c>
      <c r="P195" s="16">
        <f t="shared" si="41"/>
        <v>0</v>
      </c>
    </row>
    <row r="196" spans="2:16" x14ac:dyDescent="0.3">
      <c r="B196" s="2">
        <v>175</v>
      </c>
      <c r="C196" s="3">
        <f t="shared" ca="1" si="34"/>
        <v>50464</v>
      </c>
      <c r="D196" s="9">
        <f t="shared" si="29"/>
        <v>0</v>
      </c>
      <c r="E196" s="9">
        <f t="shared" si="35"/>
        <v>0</v>
      </c>
      <c r="F196" s="9">
        <f t="shared" si="30"/>
        <v>0</v>
      </c>
      <c r="G196" s="12">
        <f t="shared" si="36"/>
        <v>0</v>
      </c>
      <c r="H196" s="14">
        <f t="shared" si="31"/>
        <v>0</v>
      </c>
      <c r="I196" s="14">
        <f t="shared" si="37"/>
        <v>0</v>
      </c>
      <c r="J196" s="14">
        <f t="shared" si="32"/>
        <v>0</v>
      </c>
      <c r="K196" s="16">
        <f t="shared" si="38"/>
        <v>0</v>
      </c>
      <c r="L196" s="14">
        <f t="shared" si="33"/>
        <v>0</v>
      </c>
      <c r="M196" s="14">
        <f t="shared" si="39"/>
        <v>0</v>
      </c>
      <c r="N196" s="14">
        <f t="shared" si="40"/>
        <v>0</v>
      </c>
      <c r="O196" s="14">
        <f t="shared" si="42"/>
        <v>0</v>
      </c>
      <c r="P196" s="16">
        <f t="shared" si="41"/>
        <v>0</v>
      </c>
    </row>
    <row r="197" spans="2:16" x14ac:dyDescent="0.3">
      <c r="B197" s="2">
        <v>176</v>
      </c>
      <c r="C197" s="3">
        <f t="shared" ca="1" si="34"/>
        <v>50495</v>
      </c>
      <c r="D197" s="9">
        <f t="shared" si="29"/>
        <v>0</v>
      </c>
      <c r="E197" s="9">
        <f t="shared" si="35"/>
        <v>0</v>
      </c>
      <c r="F197" s="9">
        <f t="shared" si="30"/>
        <v>0</v>
      </c>
      <c r="G197" s="12">
        <f t="shared" si="36"/>
        <v>0</v>
      </c>
      <c r="H197" s="14">
        <f t="shared" si="31"/>
        <v>0</v>
      </c>
      <c r="I197" s="14">
        <f t="shared" si="37"/>
        <v>0</v>
      </c>
      <c r="J197" s="14">
        <f t="shared" si="32"/>
        <v>0</v>
      </c>
      <c r="K197" s="16">
        <f t="shared" si="38"/>
        <v>0</v>
      </c>
      <c r="L197" s="14">
        <f t="shared" si="33"/>
        <v>0</v>
      </c>
      <c r="M197" s="14">
        <f t="shared" si="39"/>
        <v>0</v>
      </c>
      <c r="N197" s="14">
        <f t="shared" si="40"/>
        <v>0</v>
      </c>
      <c r="O197" s="14">
        <f t="shared" si="42"/>
        <v>0</v>
      </c>
      <c r="P197" s="16">
        <f t="shared" si="41"/>
        <v>0</v>
      </c>
    </row>
    <row r="198" spans="2:16" x14ac:dyDescent="0.3">
      <c r="B198" s="2">
        <v>177</v>
      </c>
      <c r="C198" s="3">
        <f t="shared" ca="1" si="34"/>
        <v>50525</v>
      </c>
      <c r="D198" s="9">
        <f t="shared" si="29"/>
        <v>0</v>
      </c>
      <c r="E198" s="9">
        <f t="shared" si="35"/>
        <v>0</v>
      </c>
      <c r="F198" s="9">
        <f t="shared" si="30"/>
        <v>0</v>
      </c>
      <c r="G198" s="12">
        <f t="shared" si="36"/>
        <v>0</v>
      </c>
      <c r="H198" s="14">
        <f t="shared" si="31"/>
        <v>0</v>
      </c>
      <c r="I198" s="14">
        <f t="shared" si="37"/>
        <v>0</v>
      </c>
      <c r="J198" s="14">
        <f t="shared" si="32"/>
        <v>0</v>
      </c>
      <c r="K198" s="16">
        <f t="shared" si="38"/>
        <v>0</v>
      </c>
      <c r="L198" s="14">
        <f t="shared" si="33"/>
        <v>0</v>
      </c>
      <c r="M198" s="14">
        <f t="shared" si="39"/>
        <v>0</v>
      </c>
      <c r="N198" s="14">
        <f t="shared" si="40"/>
        <v>0</v>
      </c>
      <c r="O198" s="14">
        <f t="shared" si="42"/>
        <v>0</v>
      </c>
      <c r="P198" s="16">
        <f t="shared" si="41"/>
        <v>0</v>
      </c>
    </row>
    <row r="199" spans="2:16" x14ac:dyDescent="0.3">
      <c r="B199" s="2">
        <v>178</v>
      </c>
      <c r="C199" s="3">
        <f t="shared" ca="1" si="34"/>
        <v>50556</v>
      </c>
      <c r="D199" s="9">
        <f t="shared" si="29"/>
        <v>0</v>
      </c>
      <c r="E199" s="9">
        <f t="shared" si="35"/>
        <v>0</v>
      </c>
      <c r="F199" s="9">
        <f t="shared" si="30"/>
        <v>0</v>
      </c>
      <c r="G199" s="12">
        <f t="shared" si="36"/>
        <v>0</v>
      </c>
      <c r="H199" s="14">
        <f t="shared" si="31"/>
        <v>0</v>
      </c>
      <c r="I199" s="14">
        <f t="shared" si="37"/>
        <v>0</v>
      </c>
      <c r="J199" s="14">
        <f t="shared" si="32"/>
        <v>0</v>
      </c>
      <c r="K199" s="16">
        <f t="shared" si="38"/>
        <v>0</v>
      </c>
      <c r="L199" s="14">
        <f t="shared" si="33"/>
        <v>0</v>
      </c>
      <c r="M199" s="14">
        <f t="shared" si="39"/>
        <v>0</v>
      </c>
      <c r="N199" s="14">
        <f t="shared" si="40"/>
        <v>0</v>
      </c>
      <c r="O199" s="14">
        <f t="shared" si="42"/>
        <v>0</v>
      </c>
      <c r="P199" s="16">
        <f t="shared" si="41"/>
        <v>0</v>
      </c>
    </row>
    <row r="200" spans="2:16" x14ac:dyDescent="0.3">
      <c r="B200" s="2">
        <v>179</v>
      </c>
      <c r="C200" s="3">
        <f t="shared" ca="1" si="34"/>
        <v>50586</v>
      </c>
      <c r="D200" s="9">
        <f t="shared" si="29"/>
        <v>0</v>
      </c>
      <c r="E200" s="9">
        <f t="shared" si="35"/>
        <v>0</v>
      </c>
      <c r="F200" s="9">
        <f t="shared" si="30"/>
        <v>0</v>
      </c>
      <c r="G200" s="12">
        <f t="shared" si="36"/>
        <v>0</v>
      </c>
      <c r="H200" s="14">
        <f t="shared" si="31"/>
        <v>0</v>
      </c>
      <c r="I200" s="14">
        <f t="shared" si="37"/>
        <v>0</v>
      </c>
      <c r="J200" s="14">
        <f t="shared" si="32"/>
        <v>0</v>
      </c>
      <c r="K200" s="16">
        <f t="shared" si="38"/>
        <v>0</v>
      </c>
      <c r="L200" s="14">
        <f t="shared" si="33"/>
        <v>0</v>
      </c>
      <c r="M200" s="14">
        <f t="shared" si="39"/>
        <v>0</v>
      </c>
      <c r="N200" s="14">
        <f t="shared" si="40"/>
        <v>0</v>
      </c>
      <c r="O200" s="14">
        <f t="shared" si="42"/>
        <v>0</v>
      </c>
      <c r="P200" s="16">
        <f t="shared" si="41"/>
        <v>0</v>
      </c>
    </row>
    <row r="201" spans="2:16" x14ac:dyDescent="0.3">
      <c r="B201" s="2">
        <v>180</v>
      </c>
      <c r="C201" s="3">
        <f t="shared" ca="1" si="34"/>
        <v>50617</v>
      </c>
      <c r="D201" s="9">
        <f t="shared" si="29"/>
        <v>0</v>
      </c>
      <c r="E201" s="9">
        <f t="shared" si="35"/>
        <v>0</v>
      </c>
      <c r="F201" s="9">
        <f t="shared" si="30"/>
        <v>0</v>
      </c>
      <c r="G201" s="12">
        <f t="shared" si="36"/>
        <v>0</v>
      </c>
      <c r="H201" s="14">
        <f t="shared" si="31"/>
        <v>0</v>
      </c>
      <c r="I201" s="14">
        <f t="shared" si="37"/>
        <v>0</v>
      </c>
      <c r="J201" s="14">
        <f t="shared" si="32"/>
        <v>0</v>
      </c>
      <c r="K201" s="16">
        <f t="shared" si="38"/>
        <v>0</v>
      </c>
      <c r="L201" s="14">
        <f t="shared" si="33"/>
        <v>0</v>
      </c>
      <c r="M201" s="14">
        <f t="shared" si="39"/>
        <v>0</v>
      </c>
      <c r="N201" s="14">
        <f t="shared" si="40"/>
        <v>0</v>
      </c>
      <c r="O201" s="14">
        <f t="shared" si="42"/>
        <v>0</v>
      </c>
      <c r="P201" s="16">
        <f t="shared" si="41"/>
        <v>0</v>
      </c>
    </row>
    <row r="202" spans="2:16" x14ac:dyDescent="0.3">
      <c r="B202" s="2">
        <v>181</v>
      </c>
      <c r="C202" s="3">
        <f t="shared" ca="1" si="34"/>
        <v>50648</v>
      </c>
      <c r="D202" s="9">
        <f t="shared" si="29"/>
        <v>0</v>
      </c>
      <c r="E202" s="9">
        <f t="shared" si="35"/>
        <v>0</v>
      </c>
      <c r="F202" s="9">
        <f t="shared" si="30"/>
        <v>0</v>
      </c>
      <c r="G202" s="12">
        <f t="shared" si="36"/>
        <v>0</v>
      </c>
      <c r="H202" s="14">
        <f t="shared" si="31"/>
        <v>0</v>
      </c>
      <c r="I202" s="14">
        <f t="shared" si="37"/>
        <v>0</v>
      </c>
      <c r="J202" s="14">
        <f t="shared" si="32"/>
        <v>0</v>
      </c>
      <c r="K202" s="16">
        <f t="shared" si="38"/>
        <v>0</v>
      </c>
      <c r="L202" s="14">
        <f t="shared" si="33"/>
        <v>0</v>
      </c>
      <c r="M202" s="14">
        <f t="shared" si="39"/>
        <v>0</v>
      </c>
      <c r="N202" s="14">
        <f t="shared" si="40"/>
        <v>0</v>
      </c>
      <c r="O202" s="14">
        <f t="shared" si="42"/>
        <v>0</v>
      </c>
      <c r="P202" s="16">
        <f t="shared" si="41"/>
        <v>0</v>
      </c>
    </row>
    <row r="203" spans="2:16" x14ac:dyDescent="0.3">
      <c r="B203" s="2">
        <v>182</v>
      </c>
      <c r="C203" s="3">
        <f t="shared" ca="1" si="34"/>
        <v>50678</v>
      </c>
      <c r="D203" s="9">
        <f t="shared" si="29"/>
        <v>0</v>
      </c>
      <c r="E203" s="9">
        <f t="shared" si="35"/>
        <v>0</v>
      </c>
      <c r="F203" s="9">
        <f t="shared" si="30"/>
        <v>0</v>
      </c>
      <c r="G203" s="12">
        <f t="shared" si="36"/>
        <v>0</v>
      </c>
      <c r="H203" s="14">
        <f t="shared" si="31"/>
        <v>0</v>
      </c>
      <c r="I203" s="14">
        <f t="shared" si="37"/>
        <v>0</v>
      </c>
      <c r="J203" s="14">
        <f t="shared" si="32"/>
        <v>0</v>
      </c>
      <c r="K203" s="16">
        <f t="shared" si="38"/>
        <v>0</v>
      </c>
      <c r="L203" s="14">
        <f t="shared" si="33"/>
        <v>0</v>
      </c>
      <c r="M203" s="14">
        <f t="shared" si="39"/>
        <v>0</v>
      </c>
      <c r="N203" s="14">
        <f t="shared" si="40"/>
        <v>0</v>
      </c>
      <c r="O203" s="14">
        <f t="shared" si="42"/>
        <v>0</v>
      </c>
      <c r="P203" s="16">
        <f t="shared" si="41"/>
        <v>0</v>
      </c>
    </row>
    <row r="204" spans="2:16" x14ac:dyDescent="0.3">
      <c r="B204" s="2">
        <v>183</v>
      </c>
      <c r="C204" s="3">
        <f t="shared" ca="1" si="34"/>
        <v>50709</v>
      </c>
      <c r="D204" s="9">
        <f t="shared" si="29"/>
        <v>0</v>
      </c>
      <c r="E204" s="9">
        <f t="shared" si="35"/>
        <v>0</v>
      </c>
      <c r="F204" s="9">
        <f t="shared" si="30"/>
        <v>0</v>
      </c>
      <c r="G204" s="12">
        <f t="shared" si="36"/>
        <v>0</v>
      </c>
      <c r="H204" s="14">
        <f t="shared" si="31"/>
        <v>0</v>
      </c>
      <c r="I204" s="14">
        <f t="shared" si="37"/>
        <v>0</v>
      </c>
      <c r="J204" s="14">
        <f t="shared" si="32"/>
        <v>0</v>
      </c>
      <c r="K204" s="16">
        <f t="shared" si="38"/>
        <v>0</v>
      </c>
      <c r="L204" s="14">
        <f t="shared" si="33"/>
        <v>0</v>
      </c>
      <c r="M204" s="14">
        <f t="shared" si="39"/>
        <v>0</v>
      </c>
      <c r="N204" s="14">
        <f t="shared" si="40"/>
        <v>0</v>
      </c>
      <c r="O204" s="14">
        <f t="shared" si="42"/>
        <v>0</v>
      </c>
      <c r="P204" s="16">
        <f t="shared" si="41"/>
        <v>0</v>
      </c>
    </row>
    <row r="205" spans="2:16" x14ac:dyDescent="0.3">
      <c r="B205" s="2">
        <v>184</v>
      </c>
      <c r="C205" s="3">
        <f t="shared" ca="1" si="34"/>
        <v>50739</v>
      </c>
      <c r="D205" s="9">
        <f t="shared" si="29"/>
        <v>0</v>
      </c>
      <c r="E205" s="9">
        <f t="shared" si="35"/>
        <v>0</v>
      </c>
      <c r="F205" s="9">
        <f t="shared" si="30"/>
        <v>0</v>
      </c>
      <c r="G205" s="12">
        <f t="shared" si="36"/>
        <v>0</v>
      </c>
      <c r="H205" s="14">
        <f t="shared" si="31"/>
        <v>0</v>
      </c>
      <c r="I205" s="14">
        <f t="shared" si="37"/>
        <v>0</v>
      </c>
      <c r="J205" s="14">
        <f t="shared" si="32"/>
        <v>0</v>
      </c>
      <c r="K205" s="16">
        <f t="shared" si="38"/>
        <v>0</v>
      </c>
      <c r="L205" s="14">
        <f t="shared" si="33"/>
        <v>0</v>
      </c>
      <c r="M205" s="14">
        <f t="shared" si="39"/>
        <v>0</v>
      </c>
      <c r="N205" s="14">
        <f t="shared" si="40"/>
        <v>0</v>
      </c>
      <c r="O205" s="14">
        <f t="shared" si="42"/>
        <v>0</v>
      </c>
      <c r="P205" s="16">
        <f t="shared" si="41"/>
        <v>0</v>
      </c>
    </row>
    <row r="206" spans="2:16" x14ac:dyDescent="0.3">
      <c r="B206" s="2">
        <v>185</v>
      </c>
      <c r="C206" s="3">
        <f t="shared" ca="1" si="34"/>
        <v>50770</v>
      </c>
      <c r="D206" s="9">
        <f t="shared" si="29"/>
        <v>0</v>
      </c>
      <c r="E206" s="9">
        <f t="shared" si="35"/>
        <v>0</v>
      </c>
      <c r="F206" s="9">
        <f t="shared" si="30"/>
        <v>0</v>
      </c>
      <c r="G206" s="12">
        <f t="shared" si="36"/>
        <v>0</v>
      </c>
      <c r="H206" s="14">
        <f t="shared" si="31"/>
        <v>0</v>
      </c>
      <c r="I206" s="14">
        <f t="shared" si="37"/>
        <v>0</v>
      </c>
      <c r="J206" s="14">
        <f t="shared" si="32"/>
        <v>0</v>
      </c>
      <c r="K206" s="16">
        <f t="shared" si="38"/>
        <v>0</v>
      </c>
      <c r="L206" s="14">
        <f t="shared" si="33"/>
        <v>0</v>
      </c>
      <c r="M206" s="14">
        <f t="shared" si="39"/>
        <v>0</v>
      </c>
      <c r="N206" s="14">
        <f t="shared" si="40"/>
        <v>0</v>
      </c>
      <c r="O206" s="14">
        <f t="shared" si="42"/>
        <v>0</v>
      </c>
      <c r="P206" s="16">
        <f t="shared" si="41"/>
        <v>0</v>
      </c>
    </row>
    <row r="207" spans="2:16" x14ac:dyDescent="0.3">
      <c r="B207" s="2">
        <v>186</v>
      </c>
      <c r="C207" s="3">
        <f t="shared" ca="1" si="34"/>
        <v>50801</v>
      </c>
      <c r="D207" s="9">
        <f t="shared" si="29"/>
        <v>0</v>
      </c>
      <c r="E207" s="9">
        <f t="shared" si="35"/>
        <v>0</v>
      </c>
      <c r="F207" s="9">
        <f t="shared" si="30"/>
        <v>0</v>
      </c>
      <c r="G207" s="12">
        <f t="shared" si="36"/>
        <v>0</v>
      </c>
      <c r="H207" s="14">
        <f t="shared" si="31"/>
        <v>0</v>
      </c>
      <c r="I207" s="14">
        <f t="shared" si="37"/>
        <v>0</v>
      </c>
      <c r="J207" s="14">
        <f t="shared" si="32"/>
        <v>0</v>
      </c>
      <c r="K207" s="16">
        <f t="shared" si="38"/>
        <v>0</v>
      </c>
      <c r="L207" s="14">
        <f t="shared" si="33"/>
        <v>0</v>
      </c>
      <c r="M207" s="14">
        <f t="shared" si="39"/>
        <v>0</v>
      </c>
      <c r="N207" s="14">
        <f t="shared" si="40"/>
        <v>0</v>
      </c>
      <c r="O207" s="14">
        <f t="shared" si="42"/>
        <v>0</v>
      </c>
      <c r="P207" s="16">
        <f t="shared" si="41"/>
        <v>0</v>
      </c>
    </row>
    <row r="208" spans="2:16" x14ac:dyDescent="0.3">
      <c r="B208" s="2">
        <v>187</v>
      </c>
      <c r="C208" s="3">
        <f t="shared" ca="1" si="34"/>
        <v>50829</v>
      </c>
      <c r="D208" s="9">
        <f t="shared" si="29"/>
        <v>0</v>
      </c>
      <c r="E208" s="9">
        <f t="shared" si="35"/>
        <v>0</v>
      </c>
      <c r="F208" s="9">
        <f t="shared" si="30"/>
        <v>0</v>
      </c>
      <c r="G208" s="12">
        <f t="shared" si="36"/>
        <v>0</v>
      </c>
      <c r="H208" s="14">
        <f t="shared" si="31"/>
        <v>0</v>
      </c>
      <c r="I208" s="14">
        <f t="shared" si="37"/>
        <v>0</v>
      </c>
      <c r="J208" s="14">
        <f t="shared" si="32"/>
        <v>0</v>
      </c>
      <c r="K208" s="16">
        <f t="shared" si="38"/>
        <v>0</v>
      </c>
      <c r="L208" s="14">
        <f t="shared" si="33"/>
        <v>0</v>
      </c>
      <c r="M208" s="14">
        <f t="shared" si="39"/>
        <v>0</v>
      </c>
      <c r="N208" s="14">
        <f t="shared" si="40"/>
        <v>0</v>
      </c>
      <c r="O208" s="14">
        <f t="shared" si="42"/>
        <v>0</v>
      </c>
      <c r="P208" s="16">
        <f t="shared" si="41"/>
        <v>0</v>
      </c>
    </row>
    <row r="209" spans="2:16" x14ac:dyDescent="0.3">
      <c r="B209" s="2">
        <v>188</v>
      </c>
      <c r="C209" s="3">
        <f t="shared" ca="1" si="34"/>
        <v>50860</v>
      </c>
      <c r="D209" s="9">
        <f t="shared" si="29"/>
        <v>0</v>
      </c>
      <c r="E209" s="9">
        <f t="shared" si="35"/>
        <v>0</v>
      </c>
      <c r="F209" s="9">
        <f t="shared" si="30"/>
        <v>0</v>
      </c>
      <c r="G209" s="12">
        <f t="shared" si="36"/>
        <v>0</v>
      </c>
      <c r="H209" s="14">
        <f t="shared" si="31"/>
        <v>0</v>
      </c>
      <c r="I209" s="14">
        <f t="shared" si="37"/>
        <v>0</v>
      </c>
      <c r="J209" s="14">
        <f t="shared" si="32"/>
        <v>0</v>
      </c>
      <c r="K209" s="16">
        <f t="shared" si="38"/>
        <v>0</v>
      </c>
      <c r="L209" s="14">
        <f t="shared" si="33"/>
        <v>0</v>
      </c>
      <c r="M209" s="14">
        <f t="shared" si="39"/>
        <v>0</v>
      </c>
      <c r="N209" s="14">
        <f t="shared" si="40"/>
        <v>0</v>
      </c>
      <c r="O209" s="14">
        <f t="shared" si="42"/>
        <v>0</v>
      </c>
      <c r="P209" s="16">
        <f t="shared" si="41"/>
        <v>0</v>
      </c>
    </row>
    <row r="210" spans="2:16" x14ac:dyDescent="0.3">
      <c r="B210" s="2">
        <v>189</v>
      </c>
      <c r="C210" s="3">
        <f t="shared" ca="1" si="34"/>
        <v>50890</v>
      </c>
      <c r="D210" s="9">
        <f t="shared" si="29"/>
        <v>0</v>
      </c>
      <c r="E210" s="9">
        <f t="shared" si="35"/>
        <v>0</v>
      </c>
      <c r="F210" s="9">
        <f t="shared" si="30"/>
        <v>0</v>
      </c>
      <c r="G210" s="12">
        <f t="shared" si="36"/>
        <v>0</v>
      </c>
      <c r="H210" s="14">
        <f t="shared" si="31"/>
        <v>0</v>
      </c>
      <c r="I210" s="14">
        <f t="shared" si="37"/>
        <v>0</v>
      </c>
      <c r="J210" s="14">
        <f t="shared" si="32"/>
        <v>0</v>
      </c>
      <c r="K210" s="16">
        <f t="shared" si="38"/>
        <v>0</v>
      </c>
      <c r="L210" s="14">
        <f t="shared" si="33"/>
        <v>0</v>
      </c>
      <c r="M210" s="14">
        <f t="shared" si="39"/>
        <v>0</v>
      </c>
      <c r="N210" s="14">
        <f t="shared" si="40"/>
        <v>0</v>
      </c>
      <c r="O210" s="14">
        <f t="shared" si="42"/>
        <v>0</v>
      </c>
      <c r="P210" s="16">
        <f t="shared" si="41"/>
        <v>0</v>
      </c>
    </row>
    <row r="211" spans="2:16" x14ac:dyDescent="0.3">
      <c r="B211" s="2">
        <v>190</v>
      </c>
      <c r="C211" s="3">
        <f t="shared" ca="1" si="34"/>
        <v>50921</v>
      </c>
      <c r="D211" s="9">
        <f t="shared" si="29"/>
        <v>0</v>
      </c>
      <c r="E211" s="9">
        <f t="shared" si="35"/>
        <v>0</v>
      </c>
      <c r="F211" s="9">
        <f t="shared" si="30"/>
        <v>0</v>
      </c>
      <c r="G211" s="12">
        <f t="shared" si="36"/>
        <v>0</v>
      </c>
      <c r="H211" s="14">
        <f t="shared" si="31"/>
        <v>0</v>
      </c>
      <c r="I211" s="14">
        <f t="shared" si="37"/>
        <v>0</v>
      </c>
      <c r="J211" s="14">
        <f t="shared" si="32"/>
        <v>0</v>
      </c>
      <c r="K211" s="16">
        <f t="shared" si="38"/>
        <v>0</v>
      </c>
      <c r="L211" s="14">
        <f t="shared" si="33"/>
        <v>0</v>
      </c>
      <c r="M211" s="14">
        <f t="shared" si="39"/>
        <v>0</v>
      </c>
      <c r="N211" s="14">
        <f t="shared" si="40"/>
        <v>0</v>
      </c>
      <c r="O211" s="14">
        <f t="shared" si="42"/>
        <v>0</v>
      </c>
      <c r="P211" s="16">
        <f t="shared" si="41"/>
        <v>0</v>
      </c>
    </row>
    <row r="212" spans="2:16" x14ac:dyDescent="0.3">
      <c r="B212" s="2">
        <v>191</v>
      </c>
      <c r="C212" s="3">
        <f t="shared" ca="1" si="34"/>
        <v>50951</v>
      </c>
      <c r="D212" s="9">
        <f t="shared" si="29"/>
        <v>0</v>
      </c>
      <c r="E212" s="9">
        <f t="shared" si="35"/>
        <v>0</v>
      </c>
      <c r="F212" s="9">
        <f t="shared" si="30"/>
        <v>0</v>
      </c>
      <c r="G212" s="12">
        <f t="shared" si="36"/>
        <v>0</v>
      </c>
      <c r="H212" s="14">
        <f t="shared" si="31"/>
        <v>0</v>
      </c>
      <c r="I212" s="14">
        <f t="shared" si="37"/>
        <v>0</v>
      </c>
      <c r="J212" s="14">
        <f t="shared" si="32"/>
        <v>0</v>
      </c>
      <c r="K212" s="16">
        <f t="shared" si="38"/>
        <v>0</v>
      </c>
      <c r="L212" s="14">
        <f t="shared" si="33"/>
        <v>0</v>
      </c>
      <c r="M212" s="14">
        <f t="shared" si="39"/>
        <v>0</v>
      </c>
      <c r="N212" s="14">
        <f t="shared" si="40"/>
        <v>0</v>
      </c>
      <c r="O212" s="14">
        <f t="shared" si="42"/>
        <v>0</v>
      </c>
      <c r="P212" s="16">
        <f t="shared" si="41"/>
        <v>0</v>
      </c>
    </row>
    <row r="213" spans="2:16" x14ac:dyDescent="0.3">
      <c r="B213" s="2">
        <v>192</v>
      </c>
      <c r="C213" s="3">
        <f t="shared" ca="1" si="34"/>
        <v>50982</v>
      </c>
      <c r="D213" s="9">
        <f t="shared" si="29"/>
        <v>0</v>
      </c>
      <c r="E213" s="9">
        <f t="shared" si="35"/>
        <v>0</v>
      </c>
      <c r="F213" s="9">
        <f t="shared" si="30"/>
        <v>0</v>
      </c>
      <c r="G213" s="12">
        <f t="shared" si="36"/>
        <v>0</v>
      </c>
      <c r="H213" s="14">
        <f t="shared" si="31"/>
        <v>0</v>
      </c>
      <c r="I213" s="14">
        <f t="shared" si="37"/>
        <v>0</v>
      </c>
      <c r="J213" s="14">
        <f t="shared" si="32"/>
        <v>0</v>
      </c>
      <c r="K213" s="16">
        <f t="shared" si="38"/>
        <v>0</v>
      </c>
      <c r="L213" s="14">
        <f t="shared" si="33"/>
        <v>0</v>
      </c>
      <c r="M213" s="14">
        <f t="shared" si="39"/>
        <v>0</v>
      </c>
      <c r="N213" s="14">
        <f t="shared" si="40"/>
        <v>0</v>
      </c>
      <c r="O213" s="14">
        <f t="shared" si="42"/>
        <v>0</v>
      </c>
      <c r="P213" s="16">
        <f t="shared" si="41"/>
        <v>0</v>
      </c>
    </row>
    <row r="214" spans="2:16" x14ac:dyDescent="0.3">
      <c r="B214" s="2">
        <v>193</v>
      </c>
      <c r="C214" s="3">
        <f t="shared" ca="1" si="34"/>
        <v>51013</v>
      </c>
      <c r="D214" s="9">
        <f t="shared" si="29"/>
        <v>0</v>
      </c>
      <c r="E214" s="9">
        <f t="shared" si="35"/>
        <v>0</v>
      </c>
      <c r="F214" s="9">
        <f t="shared" si="30"/>
        <v>0</v>
      </c>
      <c r="G214" s="12">
        <f t="shared" si="36"/>
        <v>0</v>
      </c>
      <c r="H214" s="14">
        <f t="shared" si="31"/>
        <v>0</v>
      </c>
      <c r="I214" s="14">
        <f t="shared" si="37"/>
        <v>0</v>
      </c>
      <c r="J214" s="14">
        <f t="shared" si="32"/>
        <v>0</v>
      </c>
      <c r="K214" s="16">
        <f t="shared" si="38"/>
        <v>0</v>
      </c>
      <c r="L214" s="14">
        <f t="shared" si="33"/>
        <v>0</v>
      </c>
      <c r="M214" s="14">
        <f t="shared" si="39"/>
        <v>0</v>
      </c>
      <c r="N214" s="14">
        <f t="shared" si="40"/>
        <v>0</v>
      </c>
      <c r="O214" s="14">
        <f t="shared" si="42"/>
        <v>0</v>
      </c>
      <c r="P214" s="16">
        <f t="shared" si="41"/>
        <v>0</v>
      </c>
    </row>
    <row r="215" spans="2:16" x14ac:dyDescent="0.3">
      <c r="B215" s="2">
        <v>194</v>
      </c>
      <c r="C215" s="3">
        <f t="shared" ca="1" si="34"/>
        <v>51043</v>
      </c>
      <c r="D215" s="9">
        <f t="shared" ref="D215:D278" si="43">F215-E215</f>
        <v>0</v>
      </c>
      <c r="E215" s="9">
        <f t="shared" si="35"/>
        <v>0</v>
      </c>
      <c r="F215" s="9">
        <f t="shared" ref="F215:F278" si="44">IF($D$5+1-B215&lt;=0,0,PMT($D$3/12,$D$5+1-B215,-$G214,0,0))</f>
        <v>0</v>
      </c>
      <c r="G215" s="12">
        <f t="shared" si="36"/>
        <v>0</v>
      </c>
      <c r="H215" s="14">
        <f t="shared" ref="H215:H278" si="45">IF(B215&lt;$D$5,$D$2/$D$5,IF(B215=$D$5,K214,0))</f>
        <v>0</v>
      </c>
      <c r="I215" s="14">
        <f t="shared" si="37"/>
        <v>0</v>
      </c>
      <c r="J215" s="14">
        <f t="shared" ref="J215:J278" si="46">H215+I215</f>
        <v>0</v>
      </c>
      <c r="K215" s="16">
        <f t="shared" si="38"/>
        <v>0</v>
      </c>
      <c r="L215" s="14">
        <f t="shared" ref="L215:L278" si="47">IF(B215&lt;=$D$6,0,O215-N215)</f>
        <v>0</v>
      </c>
      <c r="M215" s="14">
        <f t="shared" si="39"/>
        <v>0</v>
      </c>
      <c r="N215" s="14">
        <f t="shared" si="40"/>
        <v>0</v>
      </c>
      <c r="O215" s="14">
        <f t="shared" si="42"/>
        <v>0</v>
      </c>
      <c r="P215" s="16">
        <f t="shared" si="41"/>
        <v>0</v>
      </c>
    </row>
    <row r="216" spans="2:16" x14ac:dyDescent="0.3">
      <c r="B216" s="2">
        <v>195</v>
      </c>
      <c r="C216" s="3">
        <f t="shared" ref="C216:C279" ca="1" si="48">DATE(YEAR(C215),MONTH(C215)+2,1-1)</f>
        <v>51074</v>
      </c>
      <c r="D216" s="9">
        <f t="shared" si="43"/>
        <v>0</v>
      </c>
      <c r="E216" s="9">
        <f t="shared" ref="E216:E279" si="49">G215*$D$3/12</f>
        <v>0</v>
      </c>
      <c r="F216" s="9">
        <f t="shared" si="44"/>
        <v>0</v>
      </c>
      <c r="G216" s="12">
        <f t="shared" ref="G216:G279" si="50">G215-D216</f>
        <v>0</v>
      </c>
      <c r="H216" s="14">
        <f t="shared" si="45"/>
        <v>0</v>
      </c>
      <c r="I216" s="14">
        <f t="shared" ref="I216:I279" si="51">K215*$D$3/12</f>
        <v>0</v>
      </c>
      <c r="J216" s="14">
        <f t="shared" si="46"/>
        <v>0</v>
      </c>
      <c r="K216" s="16">
        <f t="shared" ref="K216:K279" si="52">K215-H216</f>
        <v>0</v>
      </c>
      <c r="L216" s="14">
        <f t="shared" si="47"/>
        <v>0</v>
      </c>
      <c r="M216" s="14">
        <f t="shared" ref="M216:M279" si="53">P215*$D$3/12</f>
        <v>0</v>
      </c>
      <c r="N216" s="14">
        <f t="shared" ref="N216:N279" si="54">IF(B216&lt;=$D$6,P215*$D$4/12,M216)</f>
        <v>0</v>
      </c>
      <c r="O216" s="14">
        <f t="shared" si="42"/>
        <v>0</v>
      </c>
      <c r="P216" s="16">
        <f t="shared" ref="P216:P279" si="55">ROUND(IF(B216&lt;=$D$6,P215+M216-N216,P215-L216),0)</f>
        <v>0</v>
      </c>
    </row>
    <row r="217" spans="2:16" x14ac:dyDescent="0.3">
      <c r="B217" s="2">
        <v>196</v>
      </c>
      <c r="C217" s="3">
        <f t="shared" ca="1" si="48"/>
        <v>51104</v>
      </c>
      <c r="D217" s="9">
        <f t="shared" si="43"/>
        <v>0</v>
      </c>
      <c r="E217" s="9">
        <f t="shared" si="49"/>
        <v>0</v>
      </c>
      <c r="F217" s="9">
        <f t="shared" si="44"/>
        <v>0</v>
      </c>
      <c r="G217" s="12">
        <f t="shared" si="50"/>
        <v>0</v>
      </c>
      <c r="H217" s="14">
        <f t="shared" si="45"/>
        <v>0</v>
      </c>
      <c r="I217" s="14">
        <f t="shared" si="51"/>
        <v>0</v>
      </c>
      <c r="J217" s="14">
        <f t="shared" si="46"/>
        <v>0</v>
      </c>
      <c r="K217" s="16">
        <f t="shared" si="52"/>
        <v>0</v>
      </c>
      <c r="L217" s="14">
        <f t="shared" si="47"/>
        <v>0</v>
      </c>
      <c r="M217" s="14">
        <f t="shared" si="53"/>
        <v>0</v>
      </c>
      <c r="N217" s="14">
        <f t="shared" si="54"/>
        <v>0</v>
      </c>
      <c r="O217" s="14">
        <f t="shared" si="42"/>
        <v>0</v>
      </c>
      <c r="P217" s="16">
        <f t="shared" si="55"/>
        <v>0</v>
      </c>
    </row>
    <row r="218" spans="2:16" x14ac:dyDescent="0.3">
      <c r="B218" s="2">
        <v>197</v>
      </c>
      <c r="C218" s="3">
        <f t="shared" ca="1" si="48"/>
        <v>51135</v>
      </c>
      <c r="D218" s="9">
        <f t="shared" si="43"/>
        <v>0</v>
      </c>
      <c r="E218" s="9">
        <f t="shared" si="49"/>
        <v>0</v>
      </c>
      <c r="F218" s="9">
        <f t="shared" si="44"/>
        <v>0</v>
      </c>
      <c r="G218" s="12">
        <f t="shared" si="50"/>
        <v>0</v>
      </c>
      <c r="H218" s="14">
        <f t="shared" si="45"/>
        <v>0</v>
      </c>
      <c r="I218" s="14">
        <f t="shared" si="51"/>
        <v>0</v>
      </c>
      <c r="J218" s="14">
        <f t="shared" si="46"/>
        <v>0</v>
      </c>
      <c r="K218" s="16">
        <f t="shared" si="52"/>
        <v>0</v>
      </c>
      <c r="L218" s="14">
        <f t="shared" si="47"/>
        <v>0</v>
      </c>
      <c r="M218" s="14">
        <f t="shared" si="53"/>
        <v>0</v>
      </c>
      <c r="N218" s="14">
        <f t="shared" si="54"/>
        <v>0</v>
      </c>
      <c r="O218" s="14">
        <f t="shared" si="42"/>
        <v>0</v>
      </c>
      <c r="P218" s="16">
        <f t="shared" si="55"/>
        <v>0</v>
      </c>
    </row>
    <row r="219" spans="2:16" x14ac:dyDescent="0.3">
      <c r="B219" s="2">
        <v>198</v>
      </c>
      <c r="C219" s="3">
        <f t="shared" ca="1" si="48"/>
        <v>51166</v>
      </c>
      <c r="D219" s="9">
        <f t="shared" si="43"/>
        <v>0</v>
      </c>
      <c r="E219" s="9">
        <f t="shared" si="49"/>
        <v>0</v>
      </c>
      <c r="F219" s="9">
        <f t="shared" si="44"/>
        <v>0</v>
      </c>
      <c r="G219" s="12">
        <f t="shared" si="50"/>
        <v>0</v>
      </c>
      <c r="H219" s="14">
        <f t="shared" si="45"/>
        <v>0</v>
      </c>
      <c r="I219" s="14">
        <f t="shared" si="51"/>
        <v>0</v>
      </c>
      <c r="J219" s="14">
        <f t="shared" si="46"/>
        <v>0</v>
      </c>
      <c r="K219" s="16">
        <f t="shared" si="52"/>
        <v>0</v>
      </c>
      <c r="L219" s="14">
        <f t="shared" si="47"/>
        <v>0</v>
      </c>
      <c r="M219" s="14">
        <f t="shared" si="53"/>
        <v>0</v>
      </c>
      <c r="N219" s="14">
        <f t="shared" si="54"/>
        <v>0</v>
      </c>
      <c r="O219" s="14">
        <f t="shared" si="42"/>
        <v>0</v>
      </c>
      <c r="P219" s="16">
        <f t="shared" si="55"/>
        <v>0</v>
      </c>
    </row>
    <row r="220" spans="2:16" x14ac:dyDescent="0.3">
      <c r="B220" s="2">
        <v>199</v>
      </c>
      <c r="C220" s="3">
        <f t="shared" ca="1" si="48"/>
        <v>51195</v>
      </c>
      <c r="D220" s="9">
        <f t="shared" si="43"/>
        <v>0</v>
      </c>
      <c r="E220" s="9">
        <f t="shared" si="49"/>
        <v>0</v>
      </c>
      <c r="F220" s="9">
        <f t="shared" si="44"/>
        <v>0</v>
      </c>
      <c r="G220" s="12">
        <f t="shared" si="50"/>
        <v>0</v>
      </c>
      <c r="H220" s="14">
        <f t="shared" si="45"/>
        <v>0</v>
      </c>
      <c r="I220" s="14">
        <f t="shared" si="51"/>
        <v>0</v>
      </c>
      <c r="J220" s="14">
        <f t="shared" si="46"/>
        <v>0</v>
      </c>
      <c r="K220" s="16">
        <f t="shared" si="52"/>
        <v>0</v>
      </c>
      <c r="L220" s="14">
        <f t="shared" si="47"/>
        <v>0</v>
      </c>
      <c r="M220" s="14">
        <f t="shared" si="53"/>
        <v>0</v>
      </c>
      <c r="N220" s="14">
        <f t="shared" si="54"/>
        <v>0</v>
      </c>
      <c r="O220" s="14">
        <f t="shared" si="42"/>
        <v>0</v>
      </c>
      <c r="P220" s="16">
        <f t="shared" si="55"/>
        <v>0</v>
      </c>
    </row>
    <row r="221" spans="2:16" x14ac:dyDescent="0.3">
      <c r="B221" s="2">
        <v>200</v>
      </c>
      <c r="C221" s="3">
        <f t="shared" ca="1" si="48"/>
        <v>51226</v>
      </c>
      <c r="D221" s="9">
        <f t="shared" si="43"/>
        <v>0</v>
      </c>
      <c r="E221" s="9">
        <f t="shared" si="49"/>
        <v>0</v>
      </c>
      <c r="F221" s="9">
        <f t="shared" si="44"/>
        <v>0</v>
      </c>
      <c r="G221" s="12">
        <f t="shared" si="50"/>
        <v>0</v>
      </c>
      <c r="H221" s="14">
        <f t="shared" si="45"/>
        <v>0</v>
      </c>
      <c r="I221" s="14">
        <f t="shared" si="51"/>
        <v>0</v>
      </c>
      <c r="J221" s="14">
        <f t="shared" si="46"/>
        <v>0</v>
      </c>
      <c r="K221" s="16">
        <f t="shared" si="52"/>
        <v>0</v>
      </c>
      <c r="L221" s="14">
        <f t="shared" si="47"/>
        <v>0</v>
      </c>
      <c r="M221" s="14">
        <f t="shared" si="53"/>
        <v>0</v>
      </c>
      <c r="N221" s="14">
        <f t="shared" si="54"/>
        <v>0</v>
      </c>
      <c r="O221" s="14">
        <f t="shared" si="42"/>
        <v>0</v>
      </c>
      <c r="P221" s="16">
        <f t="shared" si="55"/>
        <v>0</v>
      </c>
    </row>
    <row r="222" spans="2:16" x14ac:dyDescent="0.3">
      <c r="B222" s="2">
        <v>201</v>
      </c>
      <c r="C222" s="3">
        <f t="shared" ca="1" si="48"/>
        <v>51256</v>
      </c>
      <c r="D222" s="9">
        <f t="shared" si="43"/>
        <v>0</v>
      </c>
      <c r="E222" s="9">
        <f t="shared" si="49"/>
        <v>0</v>
      </c>
      <c r="F222" s="9">
        <f t="shared" si="44"/>
        <v>0</v>
      </c>
      <c r="G222" s="12">
        <f t="shared" si="50"/>
        <v>0</v>
      </c>
      <c r="H222" s="14">
        <f t="shared" si="45"/>
        <v>0</v>
      </c>
      <c r="I222" s="14">
        <f t="shared" si="51"/>
        <v>0</v>
      </c>
      <c r="J222" s="14">
        <f t="shared" si="46"/>
        <v>0</v>
      </c>
      <c r="K222" s="16">
        <f t="shared" si="52"/>
        <v>0</v>
      </c>
      <c r="L222" s="14">
        <f t="shared" si="47"/>
        <v>0</v>
      </c>
      <c r="M222" s="14">
        <f t="shared" si="53"/>
        <v>0</v>
      </c>
      <c r="N222" s="14">
        <f t="shared" si="54"/>
        <v>0</v>
      </c>
      <c r="O222" s="14">
        <f t="shared" si="42"/>
        <v>0</v>
      </c>
      <c r="P222" s="16">
        <f t="shared" si="55"/>
        <v>0</v>
      </c>
    </row>
    <row r="223" spans="2:16" x14ac:dyDescent="0.3">
      <c r="B223" s="2">
        <v>202</v>
      </c>
      <c r="C223" s="3">
        <f t="shared" ca="1" si="48"/>
        <v>51287</v>
      </c>
      <c r="D223" s="9">
        <f t="shared" si="43"/>
        <v>0</v>
      </c>
      <c r="E223" s="9">
        <f t="shared" si="49"/>
        <v>0</v>
      </c>
      <c r="F223" s="9">
        <f t="shared" si="44"/>
        <v>0</v>
      </c>
      <c r="G223" s="12">
        <f t="shared" si="50"/>
        <v>0</v>
      </c>
      <c r="H223" s="14">
        <f t="shared" si="45"/>
        <v>0</v>
      </c>
      <c r="I223" s="14">
        <f t="shared" si="51"/>
        <v>0</v>
      </c>
      <c r="J223" s="14">
        <f t="shared" si="46"/>
        <v>0</v>
      </c>
      <c r="K223" s="16">
        <f t="shared" si="52"/>
        <v>0</v>
      </c>
      <c r="L223" s="14">
        <f t="shared" si="47"/>
        <v>0</v>
      </c>
      <c r="M223" s="14">
        <f t="shared" si="53"/>
        <v>0</v>
      </c>
      <c r="N223" s="14">
        <f t="shared" si="54"/>
        <v>0</v>
      </c>
      <c r="O223" s="14">
        <f t="shared" si="42"/>
        <v>0</v>
      </c>
      <c r="P223" s="16">
        <f t="shared" si="55"/>
        <v>0</v>
      </c>
    </row>
    <row r="224" spans="2:16" x14ac:dyDescent="0.3">
      <c r="B224" s="2">
        <v>203</v>
      </c>
      <c r="C224" s="3">
        <f t="shared" ca="1" si="48"/>
        <v>51317</v>
      </c>
      <c r="D224" s="9">
        <f t="shared" si="43"/>
        <v>0</v>
      </c>
      <c r="E224" s="9">
        <f t="shared" si="49"/>
        <v>0</v>
      </c>
      <c r="F224" s="9">
        <f t="shared" si="44"/>
        <v>0</v>
      </c>
      <c r="G224" s="12">
        <f t="shared" si="50"/>
        <v>0</v>
      </c>
      <c r="H224" s="14">
        <f t="shared" si="45"/>
        <v>0</v>
      </c>
      <c r="I224" s="14">
        <f t="shared" si="51"/>
        <v>0</v>
      </c>
      <c r="J224" s="14">
        <f t="shared" si="46"/>
        <v>0</v>
      </c>
      <c r="K224" s="16">
        <f t="shared" si="52"/>
        <v>0</v>
      </c>
      <c r="L224" s="14">
        <f t="shared" si="47"/>
        <v>0</v>
      </c>
      <c r="M224" s="14">
        <f t="shared" si="53"/>
        <v>0</v>
      </c>
      <c r="N224" s="14">
        <f t="shared" si="54"/>
        <v>0</v>
      </c>
      <c r="O224" s="14">
        <f t="shared" si="42"/>
        <v>0</v>
      </c>
      <c r="P224" s="16">
        <f t="shared" si="55"/>
        <v>0</v>
      </c>
    </row>
    <row r="225" spans="2:16" x14ac:dyDescent="0.3">
      <c r="B225" s="2">
        <v>204</v>
      </c>
      <c r="C225" s="3">
        <f t="shared" ca="1" si="48"/>
        <v>51348</v>
      </c>
      <c r="D225" s="9">
        <f t="shared" si="43"/>
        <v>0</v>
      </c>
      <c r="E225" s="9">
        <f t="shared" si="49"/>
        <v>0</v>
      </c>
      <c r="F225" s="9">
        <f t="shared" si="44"/>
        <v>0</v>
      </c>
      <c r="G225" s="12">
        <f t="shared" si="50"/>
        <v>0</v>
      </c>
      <c r="H225" s="14">
        <f t="shared" si="45"/>
        <v>0</v>
      </c>
      <c r="I225" s="14">
        <f t="shared" si="51"/>
        <v>0</v>
      </c>
      <c r="J225" s="14">
        <f t="shared" si="46"/>
        <v>0</v>
      </c>
      <c r="K225" s="16">
        <f t="shared" si="52"/>
        <v>0</v>
      </c>
      <c r="L225" s="14">
        <f t="shared" si="47"/>
        <v>0</v>
      </c>
      <c r="M225" s="14">
        <f t="shared" si="53"/>
        <v>0</v>
      </c>
      <c r="N225" s="14">
        <f t="shared" si="54"/>
        <v>0</v>
      </c>
      <c r="O225" s="14">
        <f t="shared" ref="O225:O288" si="56">IFERROR(IF(B225&lt;=$D$6,L225+N225,PMT($D$3/12,$D$5+1-B225,-P224,0,0)),0)</f>
        <v>0</v>
      </c>
      <c r="P225" s="16">
        <f t="shared" si="55"/>
        <v>0</v>
      </c>
    </row>
    <row r="226" spans="2:16" x14ac:dyDescent="0.3">
      <c r="B226" s="2">
        <v>205</v>
      </c>
      <c r="C226" s="3">
        <f t="shared" ca="1" si="48"/>
        <v>51379</v>
      </c>
      <c r="D226" s="9">
        <f t="shared" si="43"/>
        <v>0</v>
      </c>
      <c r="E226" s="9">
        <f t="shared" si="49"/>
        <v>0</v>
      </c>
      <c r="F226" s="9">
        <f t="shared" si="44"/>
        <v>0</v>
      </c>
      <c r="G226" s="12">
        <f t="shared" si="50"/>
        <v>0</v>
      </c>
      <c r="H226" s="14">
        <f t="shared" si="45"/>
        <v>0</v>
      </c>
      <c r="I226" s="14">
        <f t="shared" si="51"/>
        <v>0</v>
      </c>
      <c r="J226" s="14">
        <f t="shared" si="46"/>
        <v>0</v>
      </c>
      <c r="K226" s="16">
        <f t="shared" si="52"/>
        <v>0</v>
      </c>
      <c r="L226" s="14">
        <f t="shared" si="47"/>
        <v>0</v>
      </c>
      <c r="M226" s="14">
        <f t="shared" si="53"/>
        <v>0</v>
      </c>
      <c r="N226" s="14">
        <f t="shared" si="54"/>
        <v>0</v>
      </c>
      <c r="O226" s="14">
        <f t="shared" si="56"/>
        <v>0</v>
      </c>
      <c r="P226" s="16">
        <f t="shared" si="55"/>
        <v>0</v>
      </c>
    </row>
    <row r="227" spans="2:16" x14ac:dyDescent="0.3">
      <c r="B227" s="2">
        <v>206</v>
      </c>
      <c r="C227" s="3">
        <f t="shared" ca="1" si="48"/>
        <v>51409</v>
      </c>
      <c r="D227" s="9">
        <f t="shared" si="43"/>
        <v>0</v>
      </c>
      <c r="E227" s="9">
        <f t="shared" si="49"/>
        <v>0</v>
      </c>
      <c r="F227" s="9">
        <f t="shared" si="44"/>
        <v>0</v>
      </c>
      <c r="G227" s="12">
        <f t="shared" si="50"/>
        <v>0</v>
      </c>
      <c r="H227" s="14">
        <f t="shared" si="45"/>
        <v>0</v>
      </c>
      <c r="I227" s="14">
        <f t="shared" si="51"/>
        <v>0</v>
      </c>
      <c r="J227" s="14">
        <f t="shared" si="46"/>
        <v>0</v>
      </c>
      <c r="K227" s="16">
        <f t="shared" si="52"/>
        <v>0</v>
      </c>
      <c r="L227" s="14">
        <f t="shared" si="47"/>
        <v>0</v>
      </c>
      <c r="M227" s="14">
        <f t="shared" si="53"/>
        <v>0</v>
      </c>
      <c r="N227" s="14">
        <f t="shared" si="54"/>
        <v>0</v>
      </c>
      <c r="O227" s="14">
        <f t="shared" si="56"/>
        <v>0</v>
      </c>
      <c r="P227" s="16">
        <f t="shared" si="55"/>
        <v>0</v>
      </c>
    </row>
    <row r="228" spans="2:16" x14ac:dyDescent="0.3">
      <c r="B228" s="2">
        <v>207</v>
      </c>
      <c r="C228" s="3">
        <f t="shared" ca="1" si="48"/>
        <v>51440</v>
      </c>
      <c r="D228" s="9">
        <f t="shared" si="43"/>
        <v>0</v>
      </c>
      <c r="E228" s="9">
        <f t="shared" si="49"/>
        <v>0</v>
      </c>
      <c r="F228" s="9">
        <f t="shared" si="44"/>
        <v>0</v>
      </c>
      <c r="G228" s="12">
        <f t="shared" si="50"/>
        <v>0</v>
      </c>
      <c r="H228" s="14">
        <f t="shared" si="45"/>
        <v>0</v>
      </c>
      <c r="I228" s="14">
        <f t="shared" si="51"/>
        <v>0</v>
      </c>
      <c r="J228" s="14">
        <f t="shared" si="46"/>
        <v>0</v>
      </c>
      <c r="K228" s="16">
        <f t="shared" si="52"/>
        <v>0</v>
      </c>
      <c r="L228" s="14">
        <f t="shared" si="47"/>
        <v>0</v>
      </c>
      <c r="M228" s="14">
        <f t="shared" si="53"/>
        <v>0</v>
      </c>
      <c r="N228" s="14">
        <f t="shared" si="54"/>
        <v>0</v>
      </c>
      <c r="O228" s="14">
        <f t="shared" si="56"/>
        <v>0</v>
      </c>
      <c r="P228" s="16">
        <f t="shared" si="55"/>
        <v>0</v>
      </c>
    </row>
    <row r="229" spans="2:16" x14ac:dyDescent="0.3">
      <c r="B229" s="2">
        <v>208</v>
      </c>
      <c r="C229" s="3">
        <f t="shared" ca="1" si="48"/>
        <v>51470</v>
      </c>
      <c r="D229" s="9">
        <f t="shared" si="43"/>
        <v>0</v>
      </c>
      <c r="E229" s="9">
        <f t="shared" si="49"/>
        <v>0</v>
      </c>
      <c r="F229" s="9">
        <f t="shared" si="44"/>
        <v>0</v>
      </c>
      <c r="G229" s="12">
        <f t="shared" si="50"/>
        <v>0</v>
      </c>
      <c r="H229" s="14">
        <f t="shared" si="45"/>
        <v>0</v>
      </c>
      <c r="I229" s="14">
        <f t="shared" si="51"/>
        <v>0</v>
      </c>
      <c r="J229" s="14">
        <f t="shared" si="46"/>
        <v>0</v>
      </c>
      <c r="K229" s="16">
        <f t="shared" si="52"/>
        <v>0</v>
      </c>
      <c r="L229" s="14">
        <f t="shared" si="47"/>
        <v>0</v>
      </c>
      <c r="M229" s="14">
        <f t="shared" si="53"/>
        <v>0</v>
      </c>
      <c r="N229" s="14">
        <f t="shared" si="54"/>
        <v>0</v>
      </c>
      <c r="O229" s="14">
        <f t="shared" si="56"/>
        <v>0</v>
      </c>
      <c r="P229" s="16">
        <f t="shared" si="55"/>
        <v>0</v>
      </c>
    </row>
    <row r="230" spans="2:16" x14ac:dyDescent="0.3">
      <c r="B230" s="2">
        <v>209</v>
      </c>
      <c r="C230" s="3">
        <f t="shared" ca="1" si="48"/>
        <v>51501</v>
      </c>
      <c r="D230" s="9">
        <f t="shared" si="43"/>
        <v>0</v>
      </c>
      <c r="E230" s="9">
        <f t="shared" si="49"/>
        <v>0</v>
      </c>
      <c r="F230" s="9">
        <f t="shared" si="44"/>
        <v>0</v>
      </c>
      <c r="G230" s="12">
        <f t="shared" si="50"/>
        <v>0</v>
      </c>
      <c r="H230" s="14">
        <f t="shared" si="45"/>
        <v>0</v>
      </c>
      <c r="I230" s="14">
        <f t="shared" si="51"/>
        <v>0</v>
      </c>
      <c r="J230" s="14">
        <f t="shared" si="46"/>
        <v>0</v>
      </c>
      <c r="K230" s="16">
        <f t="shared" si="52"/>
        <v>0</v>
      </c>
      <c r="L230" s="14">
        <f t="shared" si="47"/>
        <v>0</v>
      </c>
      <c r="M230" s="14">
        <f t="shared" si="53"/>
        <v>0</v>
      </c>
      <c r="N230" s="14">
        <f t="shared" si="54"/>
        <v>0</v>
      </c>
      <c r="O230" s="14">
        <f t="shared" si="56"/>
        <v>0</v>
      </c>
      <c r="P230" s="16">
        <f t="shared" si="55"/>
        <v>0</v>
      </c>
    </row>
    <row r="231" spans="2:16" x14ac:dyDescent="0.3">
      <c r="B231" s="2">
        <v>210</v>
      </c>
      <c r="C231" s="3">
        <f t="shared" ca="1" si="48"/>
        <v>51532</v>
      </c>
      <c r="D231" s="9">
        <f t="shared" si="43"/>
        <v>0</v>
      </c>
      <c r="E231" s="9">
        <f t="shared" si="49"/>
        <v>0</v>
      </c>
      <c r="F231" s="9">
        <f t="shared" si="44"/>
        <v>0</v>
      </c>
      <c r="G231" s="12">
        <f t="shared" si="50"/>
        <v>0</v>
      </c>
      <c r="H231" s="14">
        <f t="shared" si="45"/>
        <v>0</v>
      </c>
      <c r="I231" s="14">
        <f t="shared" si="51"/>
        <v>0</v>
      </c>
      <c r="J231" s="14">
        <f t="shared" si="46"/>
        <v>0</v>
      </c>
      <c r="K231" s="16">
        <f t="shared" si="52"/>
        <v>0</v>
      </c>
      <c r="L231" s="14">
        <f t="shared" si="47"/>
        <v>0</v>
      </c>
      <c r="M231" s="14">
        <f t="shared" si="53"/>
        <v>0</v>
      </c>
      <c r="N231" s="14">
        <f t="shared" si="54"/>
        <v>0</v>
      </c>
      <c r="O231" s="14">
        <f t="shared" si="56"/>
        <v>0</v>
      </c>
      <c r="P231" s="16">
        <f t="shared" si="55"/>
        <v>0</v>
      </c>
    </row>
    <row r="232" spans="2:16" x14ac:dyDescent="0.3">
      <c r="B232" s="2">
        <v>211</v>
      </c>
      <c r="C232" s="3">
        <f t="shared" ca="1" si="48"/>
        <v>51560</v>
      </c>
      <c r="D232" s="9">
        <f t="shared" si="43"/>
        <v>0</v>
      </c>
      <c r="E232" s="9">
        <f t="shared" si="49"/>
        <v>0</v>
      </c>
      <c r="F232" s="9">
        <f t="shared" si="44"/>
        <v>0</v>
      </c>
      <c r="G232" s="12">
        <f t="shared" si="50"/>
        <v>0</v>
      </c>
      <c r="H232" s="14">
        <f t="shared" si="45"/>
        <v>0</v>
      </c>
      <c r="I232" s="14">
        <f t="shared" si="51"/>
        <v>0</v>
      </c>
      <c r="J232" s="14">
        <f t="shared" si="46"/>
        <v>0</v>
      </c>
      <c r="K232" s="16">
        <f t="shared" si="52"/>
        <v>0</v>
      </c>
      <c r="L232" s="14">
        <f t="shared" si="47"/>
        <v>0</v>
      </c>
      <c r="M232" s="14">
        <f t="shared" si="53"/>
        <v>0</v>
      </c>
      <c r="N232" s="14">
        <f t="shared" si="54"/>
        <v>0</v>
      </c>
      <c r="O232" s="14">
        <f t="shared" si="56"/>
        <v>0</v>
      </c>
      <c r="P232" s="16">
        <f t="shared" si="55"/>
        <v>0</v>
      </c>
    </row>
    <row r="233" spans="2:16" x14ac:dyDescent="0.3">
      <c r="B233" s="2">
        <v>212</v>
      </c>
      <c r="C233" s="3">
        <f t="shared" ca="1" si="48"/>
        <v>51591</v>
      </c>
      <c r="D233" s="9">
        <f t="shared" si="43"/>
        <v>0</v>
      </c>
      <c r="E233" s="9">
        <f t="shared" si="49"/>
        <v>0</v>
      </c>
      <c r="F233" s="9">
        <f t="shared" si="44"/>
        <v>0</v>
      </c>
      <c r="G233" s="12">
        <f t="shared" si="50"/>
        <v>0</v>
      </c>
      <c r="H233" s="14">
        <f t="shared" si="45"/>
        <v>0</v>
      </c>
      <c r="I233" s="14">
        <f t="shared" si="51"/>
        <v>0</v>
      </c>
      <c r="J233" s="14">
        <f t="shared" si="46"/>
        <v>0</v>
      </c>
      <c r="K233" s="16">
        <f t="shared" si="52"/>
        <v>0</v>
      </c>
      <c r="L233" s="14">
        <f t="shared" si="47"/>
        <v>0</v>
      </c>
      <c r="M233" s="14">
        <f t="shared" si="53"/>
        <v>0</v>
      </c>
      <c r="N233" s="14">
        <f t="shared" si="54"/>
        <v>0</v>
      </c>
      <c r="O233" s="14">
        <f t="shared" si="56"/>
        <v>0</v>
      </c>
      <c r="P233" s="16">
        <f t="shared" si="55"/>
        <v>0</v>
      </c>
    </row>
    <row r="234" spans="2:16" x14ac:dyDescent="0.3">
      <c r="B234" s="2">
        <v>213</v>
      </c>
      <c r="C234" s="3">
        <f t="shared" ca="1" si="48"/>
        <v>51621</v>
      </c>
      <c r="D234" s="9">
        <f t="shared" si="43"/>
        <v>0</v>
      </c>
      <c r="E234" s="9">
        <f t="shared" si="49"/>
        <v>0</v>
      </c>
      <c r="F234" s="9">
        <f t="shared" si="44"/>
        <v>0</v>
      </c>
      <c r="G234" s="12">
        <f t="shared" si="50"/>
        <v>0</v>
      </c>
      <c r="H234" s="14">
        <f t="shared" si="45"/>
        <v>0</v>
      </c>
      <c r="I234" s="14">
        <f t="shared" si="51"/>
        <v>0</v>
      </c>
      <c r="J234" s="14">
        <f t="shared" si="46"/>
        <v>0</v>
      </c>
      <c r="K234" s="16">
        <f t="shared" si="52"/>
        <v>0</v>
      </c>
      <c r="L234" s="14">
        <f t="shared" si="47"/>
        <v>0</v>
      </c>
      <c r="M234" s="14">
        <f t="shared" si="53"/>
        <v>0</v>
      </c>
      <c r="N234" s="14">
        <f t="shared" si="54"/>
        <v>0</v>
      </c>
      <c r="O234" s="14">
        <f t="shared" si="56"/>
        <v>0</v>
      </c>
      <c r="P234" s="16">
        <f t="shared" si="55"/>
        <v>0</v>
      </c>
    </row>
    <row r="235" spans="2:16" x14ac:dyDescent="0.3">
      <c r="B235" s="2">
        <v>214</v>
      </c>
      <c r="C235" s="3">
        <f t="shared" ca="1" si="48"/>
        <v>51652</v>
      </c>
      <c r="D235" s="9">
        <f t="shared" si="43"/>
        <v>0</v>
      </c>
      <c r="E235" s="9">
        <f t="shared" si="49"/>
        <v>0</v>
      </c>
      <c r="F235" s="9">
        <f t="shared" si="44"/>
        <v>0</v>
      </c>
      <c r="G235" s="12">
        <f t="shared" si="50"/>
        <v>0</v>
      </c>
      <c r="H235" s="14">
        <f t="shared" si="45"/>
        <v>0</v>
      </c>
      <c r="I235" s="14">
        <f t="shared" si="51"/>
        <v>0</v>
      </c>
      <c r="J235" s="14">
        <f t="shared" si="46"/>
        <v>0</v>
      </c>
      <c r="K235" s="16">
        <f t="shared" si="52"/>
        <v>0</v>
      </c>
      <c r="L235" s="14">
        <f t="shared" si="47"/>
        <v>0</v>
      </c>
      <c r="M235" s="14">
        <f t="shared" si="53"/>
        <v>0</v>
      </c>
      <c r="N235" s="14">
        <f t="shared" si="54"/>
        <v>0</v>
      </c>
      <c r="O235" s="14">
        <f t="shared" si="56"/>
        <v>0</v>
      </c>
      <c r="P235" s="16">
        <f t="shared" si="55"/>
        <v>0</v>
      </c>
    </row>
    <row r="236" spans="2:16" x14ac:dyDescent="0.3">
      <c r="B236" s="2">
        <v>215</v>
      </c>
      <c r="C236" s="3">
        <f t="shared" ca="1" si="48"/>
        <v>51682</v>
      </c>
      <c r="D236" s="9">
        <f t="shared" si="43"/>
        <v>0</v>
      </c>
      <c r="E236" s="9">
        <f t="shared" si="49"/>
        <v>0</v>
      </c>
      <c r="F236" s="9">
        <f t="shared" si="44"/>
        <v>0</v>
      </c>
      <c r="G236" s="12">
        <f t="shared" si="50"/>
        <v>0</v>
      </c>
      <c r="H236" s="14">
        <f t="shared" si="45"/>
        <v>0</v>
      </c>
      <c r="I236" s="14">
        <f t="shared" si="51"/>
        <v>0</v>
      </c>
      <c r="J236" s="14">
        <f t="shared" si="46"/>
        <v>0</v>
      </c>
      <c r="K236" s="16">
        <f t="shared" si="52"/>
        <v>0</v>
      </c>
      <c r="L236" s="14">
        <f t="shared" si="47"/>
        <v>0</v>
      </c>
      <c r="M236" s="14">
        <f t="shared" si="53"/>
        <v>0</v>
      </c>
      <c r="N236" s="14">
        <f t="shared" si="54"/>
        <v>0</v>
      </c>
      <c r="O236" s="14">
        <f t="shared" si="56"/>
        <v>0</v>
      </c>
      <c r="P236" s="16">
        <f t="shared" si="55"/>
        <v>0</v>
      </c>
    </row>
    <row r="237" spans="2:16" x14ac:dyDescent="0.3">
      <c r="B237" s="2">
        <v>216</v>
      </c>
      <c r="C237" s="3">
        <f t="shared" ca="1" si="48"/>
        <v>51713</v>
      </c>
      <c r="D237" s="9">
        <f t="shared" si="43"/>
        <v>0</v>
      </c>
      <c r="E237" s="9">
        <f t="shared" si="49"/>
        <v>0</v>
      </c>
      <c r="F237" s="9">
        <f t="shared" si="44"/>
        <v>0</v>
      </c>
      <c r="G237" s="12">
        <f t="shared" si="50"/>
        <v>0</v>
      </c>
      <c r="H237" s="14">
        <f t="shared" si="45"/>
        <v>0</v>
      </c>
      <c r="I237" s="14">
        <f t="shared" si="51"/>
        <v>0</v>
      </c>
      <c r="J237" s="14">
        <f t="shared" si="46"/>
        <v>0</v>
      </c>
      <c r="K237" s="16">
        <f t="shared" si="52"/>
        <v>0</v>
      </c>
      <c r="L237" s="14">
        <f t="shared" si="47"/>
        <v>0</v>
      </c>
      <c r="M237" s="14">
        <f t="shared" si="53"/>
        <v>0</v>
      </c>
      <c r="N237" s="14">
        <f t="shared" si="54"/>
        <v>0</v>
      </c>
      <c r="O237" s="14">
        <f t="shared" si="56"/>
        <v>0</v>
      </c>
      <c r="P237" s="16">
        <f t="shared" si="55"/>
        <v>0</v>
      </c>
    </row>
    <row r="238" spans="2:16" x14ac:dyDescent="0.3">
      <c r="B238" s="2">
        <v>217</v>
      </c>
      <c r="C238" s="3">
        <f t="shared" ca="1" si="48"/>
        <v>51744</v>
      </c>
      <c r="D238" s="9">
        <f t="shared" si="43"/>
        <v>0</v>
      </c>
      <c r="E238" s="9">
        <f t="shared" si="49"/>
        <v>0</v>
      </c>
      <c r="F238" s="9">
        <f t="shared" si="44"/>
        <v>0</v>
      </c>
      <c r="G238" s="12">
        <f t="shared" si="50"/>
        <v>0</v>
      </c>
      <c r="H238" s="14">
        <f t="shared" si="45"/>
        <v>0</v>
      </c>
      <c r="I238" s="14">
        <f t="shared" si="51"/>
        <v>0</v>
      </c>
      <c r="J238" s="14">
        <f t="shared" si="46"/>
        <v>0</v>
      </c>
      <c r="K238" s="16">
        <f t="shared" si="52"/>
        <v>0</v>
      </c>
      <c r="L238" s="14">
        <f t="shared" si="47"/>
        <v>0</v>
      </c>
      <c r="M238" s="14">
        <f t="shared" si="53"/>
        <v>0</v>
      </c>
      <c r="N238" s="14">
        <f t="shared" si="54"/>
        <v>0</v>
      </c>
      <c r="O238" s="14">
        <f t="shared" si="56"/>
        <v>0</v>
      </c>
      <c r="P238" s="16">
        <f t="shared" si="55"/>
        <v>0</v>
      </c>
    </row>
    <row r="239" spans="2:16" x14ac:dyDescent="0.3">
      <c r="B239" s="2">
        <v>218</v>
      </c>
      <c r="C239" s="3">
        <f t="shared" ca="1" si="48"/>
        <v>51774</v>
      </c>
      <c r="D239" s="9">
        <f t="shared" si="43"/>
        <v>0</v>
      </c>
      <c r="E239" s="9">
        <f t="shared" si="49"/>
        <v>0</v>
      </c>
      <c r="F239" s="9">
        <f t="shared" si="44"/>
        <v>0</v>
      </c>
      <c r="G239" s="12">
        <f t="shared" si="50"/>
        <v>0</v>
      </c>
      <c r="H239" s="14">
        <f t="shared" si="45"/>
        <v>0</v>
      </c>
      <c r="I239" s="14">
        <f t="shared" si="51"/>
        <v>0</v>
      </c>
      <c r="J239" s="14">
        <f t="shared" si="46"/>
        <v>0</v>
      </c>
      <c r="K239" s="16">
        <f t="shared" si="52"/>
        <v>0</v>
      </c>
      <c r="L239" s="14">
        <f t="shared" si="47"/>
        <v>0</v>
      </c>
      <c r="M239" s="14">
        <f t="shared" si="53"/>
        <v>0</v>
      </c>
      <c r="N239" s="14">
        <f t="shared" si="54"/>
        <v>0</v>
      </c>
      <c r="O239" s="14">
        <f t="shared" si="56"/>
        <v>0</v>
      </c>
      <c r="P239" s="16">
        <f t="shared" si="55"/>
        <v>0</v>
      </c>
    </row>
    <row r="240" spans="2:16" x14ac:dyDescent="0.3">
      <c r="B240" s="2">
        <v>219</v>
      </c>
      <c r="C240" s="3">
        <f t="shared" ca="1" si="48"/>
        <v>51805</v>
      </c>
      <c r="D240" s="9">
        <f t="shared" si="43"/>
        <v>0</v>
      </c>
      <c r="E240" s="9">
        <f t="shared" si="49"/>
        <v>0</v>
      </c>
      <c r="F240" s="9">
        <f t="shared" si="44"/>
        <v>0</v>
      </c>
      <c r="G240" s="12">
        <f t="shared" si="50"/>
        <v>0</v>
      </c>
      <c r="H240" s="14">
        <f t="shared" si="45"/>
        <v>0</v>
      </c>
      <c r="I240" s="14">
        <f t="shared" si="51"/>
        <v>0</v>
      </c>
      <c r="J240" s="14">
        <f t="shared" si="46"/>
        <v>0</v>
      </c>
      <c r="K240" s="16">
        <f t="shared" si="52"/>
        <v>0</v>
      </c>
      <c r="L240" s="14">
        <f t="shared" si="47"/>
        <v>0</v>
      </c>
      <c r="M240" s="14">
        <f t="shared" si="53"/>
        <v>0</v>
      </c>
      <c r="N240" s="14">
        <f t="shared" si="54"/>
        <v>0</v>
      </c>
      <c r="O240" s="14">
        <f t="shared" si="56"/>
        <v>0</v>
      </c>
      <c r="P240" s="16">
        <f t="shared" si="55"/>
        <v>0</v>
      </c>
    </row>
    <row r="241" spans="2:16" x14ac:dyDescent="0.3">
      <c r="B241" s="2">
        <v>220</v>
      </c>
      <c r="C241" s="3">
        <f t="shared" ca="1" si="48"/>
        <v>51835</v>
      </c>
      <c r="D241" s="9">
        <f t="shared" si="43"/>
        <v>0</v>
      </c>
      <c r="E241" s="9">
        <f t="shared" si="49"/>
        <v>0</v>
      </c>
      <c r="F241" s="9">
        <f t="shared" si="44"/>
        <v>0</v>
      </c>
      <c r="G241" s="12">
        <f t="shared" si="50"/>
        <v>0</v>
      </c>
      <c r="H241" s="14">
        <f t="shared" si="45"/>
        <v>0</v>
      </c>
      <c r="I241" s="14">
        <f t="shared" si="51"/>
        <v>0</v>
      </c>
      <c r="J241" s="14">
        <f t="shared" si="46"/>
        <v>0</v>
      </c>
      <c r="K241" s="16">
        <f t="shared" si="52"/>
        <v>0</v>
      </c>
      <c r="L241" s="14">
        <f t="shared" si="47"/>
        <v>0</v>
      </c>
      <c r="M241" s="14">
        <f t="shared" si="53"/>
        <v>0</v>
      </c>
      <c r="N241" s="14">
        <f t="shared" si="54"/>
        <v>0</v>
      </c>
      <c r="O241" s="14">
        <f t="shared" si="56"/>
        <v>0</v>
      </c>
      <c r="P241" s="16">
        <f t="shared" si="55"/>
        <v>0</v>
      </c>
    </row>
    <row r="242" spans="2:16" x14ac:dyDescent="0.3">
      <c r="B242" s="2">
        <v>221</v>
      </c>
      <c r="C242" s="3">
        <f t="shared" ca="1" si="48"/>
        <v>51866</v>
      </c>
      <c r="D242" s="9">
        <f t="shared" si="43"/>
        <v>0</v>
      </c>
      <c r="E242" s="9">
        <f t="shared" si="49"/>
        <v>0</v>
      </c>
      <c r="F242" s="9">
        <f t="shared" si="44"/>
        <v>0</v>
      </c>
      <c r="G242" s="12">
        <f t="shared" si="50"/>
        <v>0</v>
      </c>
      <c r="H242" s="14">
        <f t="shared" si="45"/>
        <v>0</v>
      </c>
      <c r="I242" s="14">
        <f t="shared" si="51"/>
        <v>0</v>
      </c>
      <c r="J242" s="14">
        <f t="shared" si="46"/>
        <v>0</v>
      </c>
      <c r="K242" s="16">
        <f t="shared" si="52"/>
        <v>0</v>
      </c>
      <c r="L242" s="14">
        <f t="shared" si="47"/>
        <v>0</v>
      </c>
      <c r="M242" s="14">
        <f t="shared" si="53"/>
        <v>0</v>
      </c>
      <c r="N242" s="14">
        <f t="shared" si="54"/>
        <v>0</v>
      </c>
      <c r="O242" s="14">
        <f t="shared" si="56"/>
        <v>0</v>
      </c>
      <c r="P242" s="16">
        <f t="shared" si="55"/>
        <v>0</v>
      </c>
    </row>
    <row r="243" spans="2:16" x14ac:dyDescent="0.3">
      <c r="B243" s="2">
        <v>222</v>
      </c>
      <c r="C243" s="3">
        <f t="shared" ca="1" si="48"/>
        <v>51897</v>
      </c>
      <c r="D243" s="9">
        <f t="shared" si="43"/>
        <v>0</v>
      </c>
      <c r="E243" s="9">
        <f t="shared" si="49"/>
        <v>0</v>
      </c>
      <c r="F243" s="9">
        <f t="shared" si="44"/>
        <v>0</v>
      </c>
      <c r="G243" s="12">
        <f t="shared" si="50"/>
        <v>0</v>
      </c>
      <c r="H243" s="14">
        <f t="shared" si="45"/>
        <v>0</v>
      </c>
      <c r="I243" s="14">
        <f t="shared" si="51"/>
        <v>0</v>
      </c>
      <c r="J243" s="14">
        <f t="shared" si="46"/>
        <v>0</v>
      </c>
      <c r="K243" s="16">
        <f t="shared" si="52"/>
        <v>0</v>
      </c>
      <c r="L243" s="14">
        <f t="shared" si="47"/>
        <v>0</v>
      </c>
      <c r="M243" s="14">
        <f t="shared" si="53"/>
        <v>0</v>
      </c>
      <c r="N243" s="14">
        <f t="shared" si="54"/>
        <v>0</v>
      </c>
      <c r="O243" s="14">
        <f t="shared" si="56"/>
        <v>0</v>
      </c>
      <c r="P243" s="16">
        <f t="shared" si="55"/>
        <v>0</v>
      </c>
    </row>
    <row r="244" spans="2:16" x14ac:dyDescent="0.3">
      <c r="B244" s="2">
        <v>223</v>
      </c>
      <c r="C244" s="3">
        <f t="shared" ca="1" si="48"/>
        <v>51925</v>
      </c>
      <c r="D244" s="9">
        <f t="shared" si="43"/>
        <v>0</v>
      </c>
      <c r="E244" s="9">
        <f t="shared" si="49"/>
        <v>0</v>
      </c>
      <c r="F244" s="9">
        <f t="shared" si="44"/>
        <v>0</v>
      </c>
      <c r="G244" s="12">
        <f t="shared" si="50"/>
        <v>0</v>
      </c>
      <c r="H244" s="14">
        <f t="shared" si="45"/>
        <v>0</v>
      </c>
      <c r="I244" s="14">
        <f t="shared" si="51"/>
        <v>0</v>
      </c>
      <c r="J244" s="14">
        <f t="shared" si="46"/>
        <v>0</v>
      </c>
      <c r="K244" s="16">
        <f t="shared" si="52"/>
        <v>0</v>
      </c>
      <c r="L244" s="14">
        <f t="shared" si="47"/>
        <v>0</v>
      </c>
      <c r="M244" s="14">
        <f t="shared" si="53"/>
        <v>0</v>
      </c>
      <c r="N244" s="14">
        <f t="shared" si="54"/>
        <v>0</v>
      </c>
      <c r="O244" s="14">
        <f t="shared" si="56"/>
        <v>0</v>
      </c>
      <c r="P244" s="16">
        <f t="shared" si="55"/>
        <v>0</v>
      </c>
    </row>
    <row r="245" spans="2:16" x14ac:dyDescent="0.3">
      <c r="B245" s="2">
        <v>224</v>
      </c>
      <c r="C245" s="3">
        <f t="shared" ca="1" si="48"/>
        <v>51956</v>
      </c>
      <c r="D245" s="9">
        <f t="shared" si="43"/>
        <v>0</v>
      </c>
      <c r="E245" s="9">
        <f t="shared" si="49"/>
        <v>0</v>
      </c>
      <c r="F245" s="9">
        <f t="shared" si="44"/>
        <v>0</v>
      </c>
      <c r="G245" s="12">
        <f t="shared" si="50"/>
        <v>0</v>
      </c>
      <c r="H245" s="14">
        <f t="shared" si="45"/>
        <v>0</v>
      </c>
      <c r="I245" s="14">
        <f t="shared" si="51"/>
        <v>0</v>
      </c>
      <c r="J245" s="14">
        <f t="shared" si="46"/>
        <v>0</v>
      </c>
      <c r="K245" s="16">
        <f t="shared" si="52"/>
        <v>0</v>
      </c>
      <c r="L245" s="14">
        <f t="shared" si="47"/>
        <v>0</v>
      </c>
      <c r="M245" s="14">
        <f t="shared" si="53"/>
        <v>0</v>
      </c>
      <c r="N245" s="14">
        <f t="shared" si="54"/>
        <v>0</v>
      </c>
      <c r="O245" s="14">
        <f t="shared" si="56"/>
        <v>0</v>
      </c>
      <c r="P245" s="16">
        <f t="shared" si="55"/>
        <v>0</v>
      </c>
    </row>
    <row r="246" spans="2:16" x14ac:dyDescent="0.3">
      <c r="B246" s="2">
        <v>225</v>
      </c>
      <c r="C246" s="3">
        <f t="shared" ca="1" si="48"/>
        <v>51986</v>
      </c>
      <c r="D246" s="9">
        <f t="shared" si="43"/>
        <v>0</v>
      </c>
      <c r="E246" s="9">
        <f t="shared" si="49"/>
        <v>0</v>
      </c>
      <c r="F246" s="9">
        <f t="shared" si="44"/>
        <v>0</v>
      </c>
      <c r="G246" s="12">
        <f t="shared" si="50"/>
        <v>0</v>
      </c>
      <c r="H246" s="14">
        <f t="shared" si="45"/>
        <v>0</v>
      </c>
      <c r="I246" s="14">
        <f t="shared" si="51"/>
        <v>0</v>
      </c>
      <c r="J246" s="14">
        <f t="shared" si="46"/>
        <v>0</v>
      </c>
      <c r="K246" s="16">
        <f t="shared" si="52"/>
        <v>0</v>
      </c>
      <c r="L246" s="14">
        <f t="shared" si="47"/>
        <v>0</v>
      </c>
      <c r="M246" s="14">
        <f t="shared" si="53"/>
        <v>0</v>
      </c>
      <c r="N246" s="14">
        <f t="shared" si="54"/>
        <v>0</v>
      </c>
      <c r="O246" s="14">
        <f t="shared" si="56"/>
        <v>0</v>
      </c>
      <c r="P246" s="16">
        <f t="shared" si="55"/>
        <v>0</v>
      </c>
    </row>
    <row r="247" spans="2:16" x14ac:dyDescent="0.3">
      <c r="B247" s="2">
        <v>226</v>
      </c>
      <c r="C247" s="3">
        <f t="shared" ca="1" si="48"/>
        <v>52017</v>
      </c>
      <c r="D247" s="9">
        <f t="shared" si="43"/>
        <v>0</v>
      </c>
      <c r="E247" s="9">
        <f t="shared" si="49"/>
        <v>0</v>
      </c>
      <c r="F247" s="9">
        <f t="shared" si="44"/>
        <v>0</v>
      </c>
      <c r="G247" s="12">
        <f t="shared" si="50"/>
        <v>0</v>
      </c>
      <c r="H247" s="14">
        <f t="shared" si="45"/>
        <v>0</v>
      </c>
      <c r="I247" s="14">
        <f t="shared" si="51"/>
        <v>0</v>
      </c>
      <c r="J247" s="14">
        <f t="shared" si="46"/>
        <v>0</v>
      </c>
      <c r="K247" s="16">
        <f t="shared" si="52"/>
        <v>0</v>
      </c>
      <c r="L247" s="14">
        <f t="shared" si="47"/>
        <v>0</v>
      </c>
      <c r="M247" s="14">
        <f t="shared" si="53"/>
        <v>0</v>
      </c>
      <c r="N247" s="14">
        <f t="shared" si="54"/>
        <v>0</v>
      </c>
      <c r="O247" s="14">
        <f t="shared" si="56"/>
        <v>0</v>
      </c>
      <c r="P247" s="16">
        <f t="shared" si="55"/>
        <v>0</v>
      </c>
    </row>
    <row r="248" spans="2:16" x14ac:dyDescent="0.3">
      <c r="B248" s="2">
        <v>227</v>
      </c>
      <c r="C248" s="3">
        <f t="shared" ca="1" si="48"/>
        <v>52047</v>
      </c>
      <c r="D248" s="9">
        <f t="shared" si="43"/>
        <v>0</v>
      </c>
      <c r="E248" s="9">
        <f t="shared" si="49"/>
        <v>0</v>
      </c>
      <c r="F248" s="9">
        <f t="shared" si="44"/>
        <v>0</v>
      </c>
      <c r="G248" s="12">
        <f t="shared" si="50"/>
        <v>0</v>
      </c>
      <c r="H248" s="14">
        <f t="shared" si="45"/>
        <v>0</v>
      </c>
      <c r="I248" s="14">
        <f t="shared" si="51"/>
        <v>0</v>
      </c>
      <c r="J248" s="14">
        <f t="shared" si="46"/>
        <v>0</v>
      </c>
      <c r="K248" s="16">
        <f t="shared" si="52"/>
        <v>0</v>
      </c>
      <c r="L248" s="14">
        <f t="shared" si="47"/>
        <v>0</v>
      </c>
      <c r="M248" s="14">
        <f t="shared" si="53"/>
        <v>0</v>
      </c>
      <c r="N248" s="14">
        <f t="shared" si="54"/>
        <v>0</v>
      </c>
      <c r="O248" s="14">
        <f t="shared" si="56"/>
        <v>0</v>
      </c>
      <c r="P248" s="16">
        <f t="shared" si="55"/>
        <v>0</v>
      </c>
    </row>
    <row r="249" spans="2:16" x14ac:dyDescent="0.3">
      <c r="B249" s="2">
        <v>228</v>
      </c>
      <c r="C249" s="3">
        <f t="shared" ca="1" si="48"/>
        <v>52078</v>
      </c>
      <c r="D249" s="9">
        <f t="shared" si="43"/>
        <v>0</v>
      </c>
      <c r="E249" s="9">
        <f t="shared" si="49"/>
        <v>0</v>
      </c>
      <c r="F249" s="9">
        <f t="shared" si="44"/>
        <v>0</v>
      </c>
      <c r="G249" s="12">
        <f t="shared" si="50"/>
        <v>0</v>
      </c>
      <c r="H249" s="14">
        <f t="shared" si="45"/>
        <v>0</v>
      </c>
      <c r="I249" s="14">
        <f t="shared" si="51"/>
        <v>0</v>
      </c>
      <c r="J249" s="14">
        <f t="shared" si="46"/>
        <v>0</v>
      </c>
      <c r="K249" s="16">
        <f t="shared" si="52"/>
        <v>0</v>
      </c>
      <c r="L249" s="14">
        <f t="shared" si="47"/>
        <v>0</v>
      </c>
      <c r="M249" s="14">
        <f t="shared" si="53"/>
        <v>0</v>
      </c>
      <c r="N249" s="14">
        <f t="shared" si="54"/>
        <v>0</v>
      </c>
      <c r="O249" s="14">
        <f t="shared" si="56"/>
        <v>0</v>
      </c>
      <c r="P249" s="16">
        <f t="shared" si="55"/>
        <v>0</v>
      </c>
    </row>
    <row r="250" spans="2:16" x14ac:dyDescent="0.3">
      <c r="B250" s="2">
        <v>229</v>
      </c>
      <c r="C250" s="3">
        <f t="shared" ca="1" si="48"/>
        <v>52109</v>
      </c>
      <c r="D250" s="9">
        <f t="shared" si="43"/>
        <v>0</v>
      </c>
      <c r="E250" s="9">
        <f t="shared" si="49"/>
        <v>0</v>
      </c>
      <c r="F250" s="9">
        <f t="shared" si="44"/>
        <v>0</v>
      </c>
      <c r="G250" s="12">
        <f t="shared" si="50"/>
        <v>0</v>
      </c>
      <c r="H250" s="14">
        <f t="shared" si="45"/>
        <v>0</v>
      </c>
      <c r="I250" s="14">
        <f t="shared" si="51"/>
        <v>0</v>
      </c>
      <c r="J250" s="14">
        <f t="shared" si="46"/>
        <v>0</v>
      </c>
      <c r="K250" s="16">
        <f t="shared" si="52"/>
        <v>0</v>
      </c>
      <c r="L250" s="14">
        <f t="shared" si="47"/>
        <v>0</v>
      </c>
      <c r="M250" s="14">
        <f t="shared" si="53"/>
        <v>0</v>
      </c>
      <c r="N250" s="14">
        <f t="shared" si="54"/>
        <v>0</v>
      </c>
      <c r="O250" s="14">
        <f t="shared" si="56"/>
        <v>0</v>
      </c>
      <c r="P250" s="16">
        <f t="shared" si="55"/>
        <v>0</v>
      </c>
    </row>
    <row r="251" spans="2:16" x14ac:dyDescent="0.3">
      <c r="B251" s="2">
        <v>230</v>
      </c>
      <c r="C251" s="3">
        <f t="shared" ca="1" si="48"/>
        <v>52139</v>
      </c>
      <c r="D251" s="9">
        <f t="shared" si="43"/>
        <v>0</v>
      </c>
      <c r="E251" s="9">
        <f t="shared" si="49"/>
        <v>0</v>
      </c>
      <c r="F251" s="9">
        <f t="shared" si="44"/>
        <v>0</v>
      </c>
      <c r="G251" s="12">
        <f t="shared" si="50"/>
        <v>0</v>
      </c>
      <c r="H251" s="14">
        <f t="shared" si="45"/>
        <v>0</v>
      </c>
      <c r="I251" s="14">
        <f t="shared" si="51"/>
        <v>0</v>
      </c>
      <c r="J251" s="14">
        <f t="shared" si="46"/>
        <v>0</v>
      </c>
      <c r="K251" s="16">
        <f t="shared" si="52"/>
        <v>0</v>
      </c>
      <c r="L251" s="14">
        <f t="shared" si="47"/>
        <v>0</v>
      </c>
      <c r="M251" s="14">
        <f t="shared" si="53"/>
        <v>0</v>
      </c>
      <c r="N251" s="14">
        <f t="shared" si="54"/>
        <v>0</v>
      </c>
      <c r="O251" s="14">
        <f t="shared" si="56"/>
        <v>0</v>
      </c>
      <c r="P251" s="16">
        <f t="shared" si="55"/>
        <v>0</v>
      </c>
    </row>
    <row r="252" spans="2:16" x14ac:dyDescent="0.3">
      <c r="B252" s="2">
        <v>231</v>
      </c>
      <c r="C252" s="3">
        <f t="shared" ca="1" si="48"/>
        <v>52170</v>
      </c>
      <c r="D252" s="9">
        <f t="shared" si="43"/>
        <v>0</v>
      </c>
      <c r="E252" s="9">
        <f t="shared" si="49"/>
        <v>0</v>
      </c>
      <c r="F252" s="9">
        <f t="shared" si="44"/>
        <v>0</v>
      </c>
      <c r="G252" s="12">
        <f t="shared" si="50"/>
        <v>0</v>
      </c>
      <c r="H252" s="14">
        <f t="shared" si="45"/>
        <v>0</v>
      </c>
      <c r="I252" s="14">
        <f t="shared" si="51"/>
        <v>0</v>
      </c>
      <c r="J252" s="14">
        <f t="shared" si="46"/>
        <v>0</v>
      </c>
      <c r="K252" s="16">
        <f t="shared" si="52"/>
        <v>0</v>
      </c>
      <c r="L252" s="14">
        <f t="shared" si="47"/>
        <v>0</v>
      </c>
      <c r="M252" s="14">
        <f t="shared" si="53"/>
        <v>0</v>
      </c>
      <c r="N252" s="14">
        <f t="shared" si="54"/>
        <v>0</v>
      </c>
      <c r="O252" s="14">
        <f t="shared" si="56"/>
        <v>0</v>
      </c>
      <c r="P252" s="16">
        <f t="shared" si="55"/>
        <v>0</v>
      </c>
    </row>
    <row r="253" spans="2:16" x14ac:dyDescent="0.3">
      <c r="B253" s="2">
        <v>232</v>
      </c>
      <c r="C253" s="3">
        <f t="shared" ca="1" si="48"/>
        <v>52200</v>
      </c>
      <c r="D253" s="9">
        <f t="shared" si="43"/>
        <v>0</v>
      </c>
      <c r="E253" s="9">
        <f t="shared" si="49"/>
        <v>0</v>
      </c>
      <c r="F253" s="9">
        <f t="shared" si="44"/>
        <v>0</v>
      </c>
      <c r="G253" s="12">
        <f t="shared" si="50"/>
        <v>0</v>
      </c>
      <c r="H253" s="14">
        <f t="shared" si="45"/>
        <v>0</v>
      </c>
      <c r="I253" s="14">
        <f t="shared" si="51"/>
        <v>0</v>
      </c>
      <c r="J253" s="14">
        <f t="shared" si="46"/>
        <v>0</v>
      </c>
      <c r="K253" s="16">
        <f t="shared" si="52"/>
        <v>0</v>
      </c>
      <c r="L253" s="14">
        <f t="shared" si="47"/>
        <v>0</v>
      </c>
      <c r="M253" s="14">
        <f t="shared" si="53"/>
        <v>0</v>
      </c>
      <c r="N253" s="14">
        <f t="shared" si="54"/>
        <v>0</v>
      </c>
      <c r="O253" s="14">
        <f t="shared" si="56"/>
        <v>0</v>
      </c>
      <c r="P253" s="16">
        <f t="shared" si="55"/>
        <v>0</v>
      </c>
    </row>
    <row r="254" spans="2:16" x14ac:dyDescent="0.3">
      <c r="B254" s="2">
        <v>233</v>
      </c>
      <c r="C254" s="3">
        <f t="shared" ca="1" si="48"/>
        <v>52231</v>
      </c>
      <c r="D254" s="9">
        <f t="shared" si="43"/>
        <v>0</v>
      </c>
      <c r="E254" s="9">
        <f t="shared" si="49"/>
        <v>0</v>
      </c>
      <c r="F254" s="9">
        <f t="shared" si="44"/>
        <v>0</v>
      </c>
      <c r="G254" s="12">
        <f t="shared" si="50"/>
        <v>0</v>
      </c>
      <c r="H254" s="14">
        <f t="shared" si="45"/>
        <v>0</v>
      </c>
      <c r="I254" s="14">
        <f t="shared" si="51"/>
        <v>0</v>
      </c>
      <c r="J254" s="14">
        <f t="shared" si="46"/>
        <v>0</v>
      </c>
      <c r="K254" s="16">
        <f t="shared" si="52"/>
        <v>0</v>
      </c>
      <c r="L254" s="14">
        <f t="shared" si="47"/>
        <v>0</v>
      </c>
      <c r="M254" s="14">
        <f t="shared" si="53"/>
        <v>0</v>
      </c>
      <c r="N254" s="14">
        <f t="shared" si="54"/>
        <v>0</v>
      </c>
      <c r="O254" s="14">
        <f t="shared" si="56"/>
        <v>0</v>
      </c>
      <c r="P254" s="16">
        <f t="shared" si="55"/>
        <v>0</v>
      </c>
    </row>
    <row r="255" spans="2:16" x14ac:dyDescent="0.3">
      <c r="B255" s="2">
        <v>234</v>
      </c>
      <c r="C255" s="3">
        <f t="shared" ca="1" si="48"/>
        <v>52262</v>
      </c>
      <c r="D255" s="9">
        <f t="shared" si="43"/>
        <v>0</v>
      </c>
      <c r="E255" s="9">
        <f t="shared" si="49"/>
        <v>0</v>
      </c>
      <c r="F255" s="9">
        <f t="shared" si="44"/>
        <v>0</v>
      </c>
      <c r="G255" s="12">
        <f t="shared" si="50"/>
        <v>0</v>
      </c>
      <c r="H255" s="14">
        <f t="shared" si="45"/>
        <v>0</v>
      </c>
      <c r="I255" s="14">
        <f t="shared" si="51"/>
        <v>0</v>
      </c>
      <c r="J255" s="14">
        <f t="shared" si="46"/>
        <v>0</v>
      </c>
      <c r="K255" s="16">
        <f t="shared" si="52"/>
        <v>0</v>
      </c>
      <c r="L255" s="14">
        <f t="shared" si="47"/>
        <v>0</v>
      </c>
      <c r="M255" s="14">
        <f t="shared" si="53"/>
        <v>0</v>
      </c>
      <c r="N255" s="14">
        <f t="shared" si="54"/>
        <v>0</v>
      </c>
      <c r="O255" s="14">
        <f t="shared" si="56"/>
        <v>0</v>
      </c>
      <c r="P255" s="16">
        <f t="shared" si="55"/>
        <v>0</v>
      </c>
    </row>
    <row r="256" spans="2:16" x14ac:dyDescent="0.3">
      <c r="B256" s="2">
        <v>235</v>
      </c>
      <c r="C256" s="3">
        <f t="shared" ca="1" si="48"/>
        <v>52290</v>
      </c>
      <c r="D256" s="9">
        <f t="shared" si="43"/>
        <v>0</v>
      </c>
      <c r="E256" s="9">
        <f t="shared" si="49"/>
        <v>0</v>
      </c>
      <c r="F256" s="9">
        <f t="shared" si="44"/>
        <v>0</v>
      </c>
      <c r="G256" s="12">
        <f t="shared" si="50"/>
        <v>0</v>
      </c>
      <c r="H256" s="14">
        <f t="shared" si="45"/>
        <v>0</v>
      </c>
      <c r="I256" s="14">
        <f t="shared" si="51"/>
        <v>0</v>
      </c>
      <c r="J256" s="14">
        <f t="shared" si="46"/>
        <v>0</v>
      </c>
      <c r="K256" s="16">
        <f t="shared" si="52"/>
        <v>0</v>
      </c>
      <c r="L256" s="14">
        <f t="shared" si="47"/>
        <v>0</v>
      </c>
      <c r="M256" s="14">
        <f t="shared" si="53"/>
        <v>0</v>
      </c>
      <c r="N256" s="14">
        <f t="shared" si="54"/>
        <v>0</v>
      </c>
      <c r="O256" s="14">
        <f t="shared" si="56"/>
        <v>0</v>
      </c>
      <c r="P256" s="16">
        <f t="shared" si="55"/>
        <v>0</v>
      </c>
    </row>
    <row r="257" spans="2:16" x14ac:dyDescent="0.3">
      <c r="B257" s="2">
        <v>236</v>
      </c>
      <c r="C257" s="3">
        <f t="shared" ca="1" si="48"/>
        <v>52321</v>
      </c>
      <c r="D257" s="9">
        <f t="shared" si="43"/>
        <v>0</v>
      </c>
      <c r="E257" s="9">
        <f t="shared" si="49"/>
        <v>0</v>
      </c>
      <c r="F257" s="9">
        <f t="shared" si="44"/>
        <v>0</v>
      </c>
      <c r="G257" s="12">
        <f t="shared" si="50"/>
        <v>0</v>
      </c>
      <c r="H257" s="14">
        <f t="shared" si="45"/>
        <v>0</v>
      </c>
      <c r="I257" s="14">
        <f t="shared" si="51"/>
        <v>0</v>
      </c>
      <c r="J257" s="14">
        <f t="shared" si="46"/>
        <v>0</v>
      </c>
      <c r="K257" s="16">
        <f t="shared" si="52"/>
        <v>0</v>
      </c>
      <c r="L257" s="14">
        <f t="shared" si="47"/>
        <v>0</v>
      </c>
      <c r="M257" s="14">
        <f t="shared" si="53"/>
        <v>0</v>
      </c>
      <c r="N257" s="14">
        <f t="shared" si="54"/>
        <v>0</v>
      </c>
      <c r="O257" s="14">
        <f t="shared" si="56"/>
        <v>0</v>
      </c>
      <c r="P257" s="16">
        <f t="shared" si="55"/>
        <v>0</v>
      </c>
    </row>
    <row r="258" spans="2:16" x14ac:dyDescent="0.3">
      <c r="B258" s="2">
        <v>237</v>
      </c>
      <c r="C258" s="3">
        <f t="shared" ca="1" si="48"/>
        <v>52351</v>
      </c>
      <c r="D258" s="9">
        <f t="shared" si="43"/>
        <v>0</v>
      </c>
      <c r="E258" s="9">
        <f t="shared" si="49"/>
        <v>0</v>
      </c>
      <c r="F258" s="9">
        <f t="shared" si="44"/>
        <v>0</v>
      </c>
      <c r="G258" s="12">
        <f t="shared" si="50"/>
        <v>0</v>
      </c>
      <c r="H258" s="14">
        <f t="shared" si="45"/>
        <v>0</v>
      </c>
      <c r="I258" s="14">
        <f t="shared" si="51"/>
        <v>0</v>
      </c>
      <c r="J258" s="14">
        <f t="shared" si="46"/>
        <v>0</v>
      </c>
      <c r="K258" s="16">
        <f t="shared" si="52"/>
        <v>0</v>
      </c>
      <c r="L258" s="14">
        <f t="shared" si="47"/>
        <v>0</v>
      </c>
      <c r="M258" s="14">
        <f t="shared" si="53"/>
        <v>0</v>
      </c>
      <c r="N258" s="14">
        <f t="shared" si="54"/>
        <v>0</v>
      </c>
      <c r="O258" s="14">
        <f t="shared" si="56"/>
        <v>0</v>
      </c>
      <c r="P258" s="16">
        <f t="shared" si="55"/>
        <v>0</v>
      </c>
    </row>
    <row r="259" spans="2:16" x14ac:dyDescent="0.3">
      <c r="B259" s="2">
        <v>238</v>
      </c>
      <c r="C259" s="3">
        <f t="shared" ca="1" si="48"/>
        <v>52382</v>
      </c>
      <c r="D259" s="9">
        <f t="shared" si="43"/>
        <v>0</v>
      </c>
      <c r="E259" s="9">
        <f t="shared" si="49"/>
        <v>0</v>
      </c>
      <c r="F259" s="9">
        <f t="shared" si="44"/>
        <v>0</v>
      </c>
      <c r="G259" s="12">
        <f t="shared" si="50"/>
        <v>0</v>
      </c>
      <c r="H259" s="14">
        <f t="shared" si="45"/>
        <v>0</v>
      </c>
      <c r="I259" s="14">
        <f t="shared" si="51"/>
        <v>0</v>
      </c>
      <c r="J259" s="14">
        <f t="shared" si="46"/>
        <v>0</v>
      </c>
      <c r="K259" s="16">
        <f t="shared" si="52"/>
        <v>0</v>
      </c>
      <c r="L259" s="14">
        <f t="shared" si="47"/>
        <v>0</v>
      </c>
      <c r="M259" s="14">
        <f t="shared" si="53"/>
        <v>0</v>
      </c>
      <c r="N259" s="14">
        <f t="shared" si="54"/>
        <v>0</v>
      </c>
      <c r="O259" s="14">
        <f t="shared" si="56"/>
        <v>0</v>
      </c>
      <c r="P259" s="16">
        <f t="shared" si="55"/>
        <v>0</v>
      </c>
    </row>
    <row r="260" spans="2:16" x14ac:dyDescent="0.3">
      <c r="B260" s="2">
        <v>239</v>
      </c>
      <c r="C260" s="3">
        <f t="shared" ca="1" si="48"/>
        <v>52412</v>
      </c>
      <c r="D260" s="9">
        <f t="shared" si="43"/>
        <v>0</v>
      </c>
      <c r="E260" s="9">
        <f t="shared" si="49"/>
        <v>0</v>
      </c>
      <c r="F260" s="9">
        <f t="shared" si="44"/>
        <v>0</v>
      </c>
      <c r="G260" s="12">
        <f t="shared" si="50"/>
        <v>0</v>
      </c>
      <c r="H260" s="14">
        <f t="shared" si="45"/>
        <v>0</v>
      </c>
      <c r="I260" s="14">
        <f t="shared" si="51"/>
        <v>0</v>
      </c>
      <c r="J260" s="14">
        <f t="shared" si="46"/>
        <v>0</v>
      </c>
      <c r="K260" s="16">
        <f t="shared" si="52"/>
        <v>0</v>
      </c>
      <c r="L260" s="14">
        <f t="shared" si="47"/>
        <v>0</v>
      </c>
      <c r="M260" s="14">
        <f t="shared" si="53"/>
        <v>0</v>
      </c>
      <c r="N260" s="14">
        <f t="shared" si="54"/>
        <v>0</v>
      </c>
      <c r="O260" s="14">
        <f t="shared" si="56"/>
        <v>0</v>
      </c>
      <c r="P260" s="16">
        <f t="shared" si="55"/>
        <v>0</v>
      </c>
    </row>
    <row r="261" spans="2:16" x14ac:dyDescent="0.3">
      <c r="B261" s="2">
        <v>240</v>
      </c>
      <c r="C261" s="3">
        <f t="shared" ca="1" si="48"/>
        <v>52443</v>
      </c>
      <c r="D261" s="9">
        <f t="shared" si="43"/>
        <v>0</v>
      </c>
      <c r="E261" s="9">
        <f t="shared" si="49"/>
        <v>0</v>
      </c>
      <c r="F261" s="9">
        <f t="shared" si="44"/>
        <v>0</v>
      </c>
      <c r="G261" s="12">
        <f t="shared" si="50"/>
        <v>0</v>
      </c>
      <c r="H261" s="14">
        <f t="shared" si="45"/>
        <v>0</v>
      </c>
      <c r="I261" s="14">
        <f t="shared" si="51"/>
        <v>0</v>
      </c>
      <c r="J261" s="14">
        <f t="shared" si="46"/>
        <v>0</v>
      </c>
      <c r="K261" s="16">
        <f>K260-H261</f>
        <v>0</v>
      </c>
      <c r="L261" s="14">
        <f t="shared" si="47"/>
        <v>0</v>
      </c>
      <c r="M261" s="14">
        <f t="shared" si="53"/>
        <v>0</v>
      </c>
      <c r="N261" s="14">
        <f t="shared" si="54"/>
        <v>0</v>
      </c>
      <c r="O261" s="14">
        <f t="shared" si="56"/>
        <v>0</v>
      </c>
      <c r="P261" s="16">
        <f t="shared" si="55"/>
        <v>0</v>
      </c>
    </row>
    <row r="262" spans="2:16" x14ac:dyDescent="0.3">
      <c r="B262" s="2">
        <v>241</v>
      </c>
      <c r="C262" s="3">
        <f t="shared" ca="1" si="48"/>
        <v>52474</v>
      </c>
      <c r="D262" s="9">
        <f t="shared" si="43"/>
        <v>0</v>
      </c>
      <c r="E262" s="9">
        <f t="shared" si="49"/>
        <v>0</v>
      </c>
      <c r="F262" s="9">
        <f t="shared" si="44"/>
        <v>0</v>
      </c>
      <c r="G262" s="12">
        <f t="shared" si="50"/>
        <v>0</v>
      </c>
      <c r="H262" s="14">
        <f t="shared" si="45"/>
        <v>0</v>
      </c>
      <c r="I262" s="14">
        <f>K261*$D$3/12</f>
        <v>0</v>
      </c>
      <c r="J262" s="14">
        <f t="shared" si="46"/>
        <v>0</v>
      </c>
      <c r="K262" s="16">
        <f t="shared" si="52"/>
        <v>0</v>
      </c>
      <c r="L262" s="14">
        <f t="shared" si="47"/>
        <v>0</v>
      </c>
      <c r="M262" s="14">
        <f t="shared" si="53"/>
        <v>0</v>
      </c>
      <c r="N262" s="14">
        <f t="shared" si="54"/>
        <v>0</v>
      </c>
      <c r="O262" s="14">
        <f t="shared" si="56"/>
        <v>0</v>
      </c>
      <c r="P262" s="16">
        <f t="shared" si="55"/>
        <v>0</v>
      </c>
    </row>
    <row r="263" spans="2:16" x14ac:dyDescent="0.3">
      <c r="B263" s="2">
        <v>242</v>
      </c>
      <c r="C263" s="3">
        <f t="shared" ca="1" si="48"/>
        <v>52504</v>
      </c>
      <c r="D263" s="9">
        <f t="shared" si="43"/>
        <v>0</v>
      </c>
      <c r="E263" s="9">
        <f t="shared" si="49"/>
        <v>0</v>
      </c>
      <c r="F263" s="9">
        <f t="shared" si="44"/>
        <v>0</v>
      </c>
      <c r="G263" s="12">
        <f t="shared" si="50"/>
        <v>0</v>
      </c>
      <c r="H263" s="14">
        <f t="shared" si="45"/>
        <v>0</v>
      </c>
      <c r="I263" s="14">
        <f t="shared" si="51"/>
        <v>0</v>
      </c>
      <c r="J263" s="14">
        <f t="shared" si="46"/>
        <v>0</v>
      </c>
      <c r="K263" s="16">
        <f t="shared" si="52"/>
        <v>0</v>
      </c>
      <c r="L263" s="14">
        <f t="shared" si="47"/>
        <v>0</v>
      </c>
      <c r="M263" s="14">
        <f t="shared" si="53"/>
        <v>0</v>
      </c>
      <c r="N263" s="14">
        <f t="shared" si="54"/>
        <v>0</v>
      </c>
      <c r="O263" s="14">
        <f t="shared" si="56"/>
        <v>0</v>
      </c>
      <c r="P263" s="16">
        <f t="shared" si="55"/>
        <v>0</v>
      </c>
    </row>
    <row r="264" spans="2:16" x14ac:dyDescent="0.3">
      <c r="B264" s="2">
        <v>243</v>
      </c>
      <c r="C264" s="3">
        <f t="shared" ca="1" si="48"/>
        <v>52535</v>
      </c>
      <c r="D264" s="9">
        <f t="shared" si="43"/>
        <v>0</v>
      </c>
      <c r="E264" s="9">
        <f t="shared" si="49"/>
        <v>0</v>
      </c>
      <c r="F264" s="9">
        <f t="shared" si="44"/>
        <v>0</v>
      </c>
      <c r="G264" s="12">
        <f t="shared" si="50"/>
        <v>0</v>
      </c>
      <c r="H264" s="14">
        <f t="shared" si="45"/>
        <v>0</v>
      </c>
      <c r="I264" s="14">
        <f t="shared" si="51"/>
        <v>0</v>
      </c>
      <c r="J264" s="14">
        <f t="shared" si="46"/>
        <v>0</v>
      </c>
      <c r="K264" s="16">
        <f t="shared" si="52"/>
        <v>0</v>
      </c>
      <c r="L264" s="14">
        <f t="shared" si="47"/>
        <v>0</v>
      </c>
      <c r="M264" s="14">
        <f t="shared" si="53"/>
        <v>0</v>
      </c>
      <c r="N264" s="14">
        <f t="shared" si="54"/>
        <v>0</v>
      </c>
      <c r="O264" s="14">
        <f t="shared" si="56"/>
        <v>0</v>
      </c>
      <c r="P264" s="16">
        <f t="shared" si="55"/>
        <v>0</v>
      </c>
    </row>
    <row r="265" spans="2:16" x14ac:dyDescent="0.3">
      <c r="B265" s="2">
        <v>244</v>
      </c>
      <c r="C265" s="3">
        <f t="shared" ca="1" si="48"/>
        <v>52565</v>
      </c>
      <c r="D265" s="9">
        <f t="shared" si="43"/>
        <v>0</v>
      </c>
      <c r="E265" s="9">
        <f t="shared" si="49"/>
        <v>0</v>
      </c>
      <c r="F265" s="9">
        <f t="shared" si="44"/>
        <v>0</v>
      </c>
      <c r="G265" s="12">
        <f t="shared" si="50"/>
        <v>0</v>
      </c>
      <c r="H265" s="14">
        <f t="shared" si="45"/>
        <v>0</v>
      </c>
      <c r="I265" s="14">
        <f t="shared" si="51"/>
        <v>0</v>
      </c>
      <c r="J265" s="14">
        <f t="shared" si="46"/>
        <v>0</v>
      </c>
      <c r="K265" s="16">
        <f t="shared" si="52"/>
        <v>0</v>
      </c>
      <c r="L265" s="14">
        <f t="shared" si="47"/>
        <v>0</v>
      </c>
      <c r="M265" s="14">
        <f t="shared" si="53"/>
        <v>0</v>
      </c>
      <c r="N265" s="14">
        <f t="shared" si="54"/>
        <v>0</v>
      </c>
      <c r="O265" s="14">
        <f t="shared" si="56"/>
        <v>0</v>
      </c>
      <c r="P265" s="16">
        <f t="shared" si="55"/>
        <v>0</v>
      </c>
    </row>
    <row r="266" spans="2:16" x14ac:dyDescent="0.3">
      <c r="B266" s="2">
        <v>245</v>
      </c>
      <c r="C266" s="3">
        <f t="shared" ca="1" si="48"/>
        <v>52596</v>
      </c>
      <c r="D266" s="9">
        <f t="shared" si="43"/>
        <v>0</v>
      </c>
      <c r="E266" s="9">
        <f t="shared" si="49"/>
        <v>0</v>
      </c>
      <c r="F266" s="9">
        <f t="shared" si="44"/>
        <v>0</v>
      </c>
      <c r="G266" s="12">
        <f t="shared" si="50"/>
        <v>0</v>
      </c>
      <c r="H266" s="14">
        <f t="shared" si="45"/>
        <v>0</v>
      </c>
      <c r="I266" s="14">
        <f t="shared" si="51"/>
        <v>0</v>
      </c>
      <c r="J266" s="14">
        <f t="shared" si="46"/>
        <v>0</v>
      </c>
      <c r="K266" s="16">
        <f t="shared" si="52"/>
        <v>0</v>
      </c>
      <c r="L266" s="14">
        <f t="shared" si="47"/>
        <v>0</v>
      </c>
      <c r="M266" s="14">
        <f t="shared" si="53"/>
        <v>0</v>
      </c>
      <c r="N266" s="14">
        <f t="shared" si="54"/>
        <v>0</v>
      </c>
      <c r="O266" s="14">
        <f t="shared" si="56"/>
        <v>0</v>
      </c>
      <c r="P266" s="16">
        <f t="shared" si="55"/>
        <v>0</v>
      </c>
    </row>
    <row r="267" spans="2:16" x14ac:dyDescent="0.3">
      <c r="B267" s="2">
        <v>246</v>
      </c>
      <c r="C267" s="3">
        <f t="shared" ca="1" si="48"/>
        <v>52627</v>
      </c>
      <c r="D267" s="9">
        <f t="shared" si="43"/>
        <v>0</v>
      </c>
      <c r="E267" s="9">
        <f t="shared" si="49"/>
        <v>0</v>
      </c>
      <c r="F267" s="9">
        <f t="shared" si="44"/>
        <v>0</v>
      </c>
      <c r="G267" s="12">
        <f t="shared" si="50"/>
        <v>0</v>
      </c>
      <c r="H267" s="14">
        <f t="shared" si="45"/>
        <v>0</v>
      </c>
      <c r="I267" s="14">
        <f t="shared" si="51"/>
        <v>0</v>
      </c>
      <c r="J267" s="14">
        <f t="shared" si="46"/>
        <v>0</v>
      </c>
      <c r="K267" s="16">
        <f t="shared" si="52"/>
        <v>0</v>
      </c>
      <c r="L267" s="14">
        <f t="shared" si="47"/>
        <v>0</v>
      </c>
      <c r="M267" s="14">
        <f t="shared" si="53"/>
        <v>0</v>
      </c>
      <c r="N267" s="14">
        <f t="shared" si="54"/>
        <v>0</v>
      </c>
      <c r="O267" s="14">
        <f t="shared" si="56"/>
        <v>0</v>
      </c>
      <c r="P267" s="16">
        <f t="shared" si="55"/>
        <v>0</v>
      </c>
    </row>
    <row r="268" spans="2:16" x14ac:dyDescent="0.3">
      <c r="B268" s="2">
        <v>247</v>
      </c>
      <c r="C268" s="3">
        <f t="shared" ca="1" si="48"/>
        <v>52656</v>
      </c>
      <c r="D268" s="9">
        <f t="shared" si="43"/>
        <v>0</v>
      </c>
      <c r="E268" s="9">
        <f t="shared" si="49"/>
        <v>0</v>
      </c>
      <c r="F268" s="9">
        <f t="shared" si="44"/>
        <v>0</v>
      </c>
      <c r="G268" s="12">
        <f t="shared" si="50"/>
        <v>0</v>
      </c>
      <c r="H268" s="14">
        <f t="shared" si="45"/>
        <v>0</v>
      </c>
      <c r="I268" s="14">
        <f t="shared" si="51"/>
        <v>0</v>
      </c>
      <c r="J268" s="14">
        <f t="shared" si="46"/>
        <v>0</v>
      </c>
      <c r="K268" s="16">
        <f t="shared" si="52"/>
        <v>0</v>
      </c>
      <c r="L268" s="14">
        <f t="shared" si="47"/>
        <v>0</v>
      </c>
      <c r="M268" s="14">
        <f t="shared" si="53"/>
        <v>0</v>
      </c>
      <c r="N268" s="14">
        <f t="shared" si="54"/>
        <v>0</v>
      </c>
      <c r="O268" s="14">
        <f t="shared" si="56"/>
        <v>0</v>
      </c>
      <c r="P268" s="16">
        <f t="shared" si="55"/>
        <v>0</v>
      </c>
    </row>
    <row r="269" spans="2:16" x14ac:dyDescent="0.3">
      <c r="B269" s="2">
        <v>248</v>
      </c>
      <c r="C269" s="3">
        <f t="shared" ca="1" si="48"/>
        <v>52687</v>
      </c>
      <c r="D269" s="9">
        <f t="shared" si="43"/>
        <v>0</v>
      </c>
      <c r="E269" s="9">
        <f t="shared" si="49"/>
        <v>0</v>
      </c>
      <c r="F269" s="9">
        <f t="shared" si="44"/>
        <v>0</v>
      </c>
      <c r="G269" s="12">
        <f t="shared" si="50"/>
        <v>0</v>
      </c>
      <c r="H269" s="14">
        <f t="shared" si="45"/>
        <v>0</v>
      </c>
      <c r="I269" s="14">
        <f t="shared" si="51"/>
        <v>0</v>
      </c>
      <c r="J269" s="14">
        <f t="shared" si="46"/>
        <v>0</v>
      </c>
      <c r="K269" s="16">
        <f t="shared" si="52"/>
        <v>0</v>
      </c>
      <c r="L269" s="14">
        <f t="shared" si="47"/>
        <v>0</v>
      </c>
      <c r="M269" s="14">
        <f t="shared" si="53"/>
        <v>0</v>
      </c>
      <c r="N269" s="14">
        <f t="shared" si="54"/>
        <v>0</v>
      </c>
      <c r="O269" s="14">
        <f t="shared" si="56"/>
        <v>0</v>
      </c>
      <c r="P269" s="16">
        <f t="shared" si="55"/>
        <v>0</v>
      </c>
    </row>
    <row r="270" spans="2:16" x14ac:dyDescent="0.3">
      <c r="B270" s="2">
        <v>249</v>
      </c>
      <c r="C270" s="3">
        <f t="shared" ca="1" si="48"/>
        <v>52717</v>
      </c>
      <c r="D270" s="9">
        <f t="shared" si="43"/>
        <v>0</v>
      </c>
      <c r="E270" s="9">
        <f t="shared" si="49"/>
        <v>0</v>
      </c>
      <c r="F270" s="9">
        <f t="shared" si="44"/>
        <v>0</v>
      </c>
      <c r="G270" s="12">
        <f t="shared" si="50"/>
        <v>0</v>
      </c>
      <c r="H270" s="14">
        <f t="shared" si="45"/>
        <v>0</v>
      </c>
      <c r="I270" s="14">
        <f t="shared" si="51"/>
        <v>0</v>
      </c>
      <c r="J270" s="14">
        <f t="shared" si="46"/>
        <v>0</v>
      </c>
      <c r="K270" s="16">
        <f t="shared" si="52"/>
        <v>0</v>
      </c>
      <c r="L270" s="14">
        <f t="shared" si="47"/>
        <v>0</v>
      </c>
      <c r="M270" s="14">
        <f t="shared" si="53"/>
        <v>0</v>
      </c>
      <c r="N270" s="14">
        <f t="shared" si="54"/>
        <v>0</v>
      </c>
      <c r="O270" s="14">
        <f t="shared" si="56"/>
        <v>0</v>
      </c>
      <c r="P270" s="16">
        <f t="shared" si="55"/>
        <v>0</v>
      </c>
    </row>
    <row r="271" spans="2:16" x14ac:dyDescent="0.3">
      <c r="B271" s="2">
        <v>250</v>
      </c>
      <c r="C271" s="3">
        <f t="shared" ca="1" si="48"/>
        <v>52748</v>
      </c>
      <c r="D271" s="9">
        <f t="shared" si="43"/>
        <v>0</v>
      </c>
      <c r="E271" s="9">
        <f t="shared" si="49"/>
        <v>0</v>
      </c>
      <c r="F271" s="9">
        <f t="shared" si="44"/>
        <v>0</v>
      </c>
      <c r="G271" s="12">
        <f t="shared" si="50"/>
        <v>0</v>
      </c>
      <c r="H271" s="14">
        <f t="shared" si="45"/>
        <v>0</v>
      </c>
      <c r="I271" s="14">
        <f t="shared" si="51"/>
        <v>0</v>
      </c>
      <c r="J271" s="14">
        <f t="shared" si="46"/>
        <v>0</v>
      </c>
      <c r="K271" s="16">
        <f t="shared" si="52"/>
        <v>0</v>
      </c>
      <c r="L271" s="14">
        <f t="shared" si="47"/>
        <v>0</v>
      </c>
      <c r="M271" s="14">
        <f t="shared" si="53"/>
        <v>0</v>
      </c>
      <c r="N271" s="14">
        <f t="shared" si="54"/>
        <v>0</v>
      </c>
      <c r="O271" s="14">
        <f t="shared" si="56"/>
        <v>0</v>
      </c>
      <c r="P271" s="16">
        <f t="shared" si="55"/>
        <v>0</v>
      </c>
    </row>
    <row r="272" spans="2:16" x14ac:dyDescent="0.3">
      <c r="B272" s="2">
        <v>251</v>
      </c>
      <c r="C272" s="3">
        <f t="shared" ca="1" si="48"/>
        <v>52778</v>
      </c>
      <c r="D272" s="9">
        <f t="shared" si="43"/>
        <v>0</v>
      </c>
      <c r="E272" s="9">
        <f t="shared" si="49"/>
        <v>0</v>
      </c>
      <c r="F272" s="9">
        <f t="shared" si="44"/>
        <v>0</v>
      </c>
      <c r="G272" s="12">
        <f t="shared" si="50"/>
        <v>0</v>
      </c>
      <c r="H272" s="14">
        <f t="shared" si="45"/>
        <v>0</v>
      </c>
      <c r="I272" s="14">
        <f t="shared" si="51"/>
        <v>0</v>
      </c>
      <c r="J272" s="14">
        <f t="shared" si="46"/>
        <v>0</v>
      </c>
      <c r="K272" s="16">
        <f t="shared" si="52"/>
        <v>0</v>
      </c>
      <c r="L272" s="14">
        <f t="shared" si="47"/>
        <v>0</v>
      </c>
      <c r="M272" s="14">
        <f t="shared" si="53"/>
        <v>0</v>
      </c>
      <c r="N272" s="14">
        <f t="shared" si="54"/>
        <v>0</v>
      </c>
      <c r="O272" s="14">
        <f t="shared" si="56"/>
        <v>0</v>
      </c>
      <c r="P272" s="16">
        <f t="shared" si="55"/>
        <v>0</v>
      </c>
    </row>
    <row r="273" spans="2:16" x14ac:dyDescent="0.3">
      <c r="B273" s="2">
        <v>252</v>
      </c>
      <c r="C273" s="3">
        <f t="shared" ca="1" si="48"/>
        <v>52809</v>
      </c>
      <c r="D273" s="9">
        <f t="shared" si="43"/>
        <v>0</v>
      </c>
      <c r="E273" s="9">
        <f t="shared" si="49"/>
        <v>0</v>
      </c>
      <c r="F273" s="9">
        <f t="shared" si="44"/>
        <v>0</v>
      </c>
      <c r="G273" s="12">
        <f t="shared" si="50"/>
        <v>0</v>
      </c>
      <c r="H273" s="14">
        <f t="shared" si="45"/>
        <v>0</v>
      </c>
      <c r="I273" s="14">
        <f t="shared" si="51"/>
        <v>0</v>
      </c>
      <c r="J273" s="14">
        <f t="shared" si="46"/>
        <v>0</v>
      </c>
      <c r="K273" s="16">
        <f t="shared" si="52"/>
        <v>0</v>
      </c>
      <c r="L273" s="14">
        <f t="shared" si="47"/>
        <v>0</v>
      </c>
      <c r="M273" s="14">
        <f t="shared" si="53"/>
        <v>0</v>
      </c>
      <c r="N273" s="14">
        <f t="shared" si="54"/>
        <v>0</v>
      </c>
      <c r="O273" s="14">
        <f t="shared" si="56"/>
        <v>0</v>
      </c>
      <c r="P273" s="16">
        <f t="shared" si="55"/>
        <v>0</v>
      </c>
    </row>
    <row r="274" spans="2:16" x14ac:dyDescent="0.3">
      <c r="B274" s="2">
        <v>253</v>
      </c>
      <c r="C274" s="3">
        <f t="shared" ca="1" si="48"/>
        <v>52840</v>
      </c>
      <c r="D274" s="9">
        <f t="shared" si="43"/>
        <v>0</v>
      </c>
      <c r="E274" s="9">
        <f t="shared" si="49"/>
        <v>0</v>
      </c>
      <c r="F274" s="9">
        <f t="shared" si="44"/>
        <v>0</v>
      </c>
      <c r="G274" s="12">
        <f t="shared" si="50"/>
        <v>0</v>
      </c>
      <c r="H274" s="14">
        <f t="shared" si="45"/>
        <v>0</v>
      </c>
      <c r="I274" s="14">
        <f t="shared" si="51"/>
        <v>0</v>
      </c>
      <c r="J274" s="14">
        <f t="shared" si="46"/>
        <v>0</v>
      </c>
      <c r="K274" s="16">
        <f t="shared" si="52"/>
        <v>0</v>
      </c>
      <c r="L274" s="14">
        <f t="shared" si="47"/>
        <v>0</v>
      </c>
      <c r="M274" s="14">
        <f t="shared" si="53"/>
        <v>0</v>
      </c>
      <c r="N274" s="14">
        <f t="shared" si="54"/>
        <v>0</v>
      </c>
      <c r="O274" s="14">
        <f t="shared" si="56"/>
        <v>0</v>
      </c>
      <c r="P274" s="16">
        <f t="shared" si="55"/>
        <v>0</v>
      </c>
    </row>
    <row r="275" spans="2:16" x14ac:dyDescent="0.3">
      <c r="B275" s="2">
        <v>254</v>
      </c>
      <c r="C275" s="3">
        <f t="shared" ca="1" si="48"/>
        <v>52870</v>
      </c>
      <c r="D275" s="9">
        <f t="shared" si="43"/>
        <v>0</v>
      </c>
      <c r="E275" s="9">
        <f t="shared" si="49"/>
        <v>0</v>
      </c>
      <c r="F275" s="9">
        <f t="shared" si="44"/>
        <v>0</v>
      </c>
      <c r="G275" s="12">
        <f t="shared" si="50"/>
        <v>0</v>
      </c>
      <c r="H275" s="14">
        <f t="shared" si="45"/>
        <v>0</v>
      </c>
      <c r="I275" s="14">
        <f t="shared" si="51"/>
        <v>0</v>
      </c>
      <c r="J275" s="14">
        <f t="shared" si="46"/>
        <v>0</v>
      </c>
      <c r="K275" s="16">
        <f t="shared" si="52"/>
        <v>0</v>
      </c>
      <c r="L275" s="14">
        <f t="shared" si="47"/>
        <v>0</v>
      </c>
      <c r="M275" s="14">
        <f t="shared" si="53"/>
        <v>0</v>
      </c>
      <c r="N275" s="14">
        <f t="shared" si="54"/>
        <v>0</v>
      </c>
      <c r="O275" s="14">
        <f t="shared" si="56"/>
        <v>0</v>
      </c>
      <c r="P275" s="16">
        <f t="shared" si="55"/>
        <v>0</v>
      </c>
    </row>
    <row r="276" spans="2:16" x14ac:dyDescent="0.3">
      <c r="B276" s="2">
        <v>255</v>
      </c>
      <c r="C276" s="3">
        <f t="shared" ca="1" si="48"/>
        <v>52901</v>
      </c>
      <c r="D276" s="9">
        <f t="shared" si="43"/>
        <v>0</v>
      </c>
      <c r="E276" s="9">
        <f t="shared" si="49"/>
        <v>0</v>
      </c>
      <c r="F276" s="9">
        <f t="shared" si="44"/>
        <v>0</v>
      </c>
      <c r="G276" s="12">
        <f t="shared" si="50"/>
        <v>0</v>
      </c>
      <c r="H276" s="14">
        <f t="shared" si="45"/>
        <v>0</v>
      </c>
      <c r="I276" s="14">
        <f t="shared" si="51"/>
        <v>0</v>
      </c>
      <c r="J276" s="14">
        <f t="shared" si="46"/>
        <v>0</v>
      </c>
      <c r="K276" s="16">
        <f t="shared" si="52"/>
        <v>0</v>
      </c>
      <c r="L276" s="14">
        <f t="shared" si="47"/>
        <v>0</v>
      </c>
      <c r="M276" s="14">
        <f t="shared" si="53"/>
        <v>0</v>
      </c>
      <c r="N276" s="14">
        <f t="shared" si="54"/>
        <v>0</v>
      </c>
      <c r="O276" s="14">
        <f t="shared" si="56"/>
        <v>0</v>
      </c>
      <c r="P276" s="16">
        <f t="shared" si="55"/>
        <v>0</v>
      </c>
    </row>
    <row r="277" spans="2:16" x14ac:dyDescent="0.3">
      <c r="B277" s="2">
        <v>256</v>
      </c>
      <c r="C277" s="3">
        <f t="shared" ca="1" si="48"/>
        <v>52931</v>
      </c>
      <c r="D277" s="9">
        <f t="shared" si="43"/>
        <v>0</v>
      </c>
      <c r="E277" s="9">
        <f t="shared" si="49"/>
        <v>0</v>
      </c>
      <c r="F277" s="9">
        <f t="shared" si="44"/>
        <v>0</v>
      </c>
      <c r="G277" s="12">
        <f t="shared" si="50"/>
        <v>0</v>
      </c>
      <c r="H277" s="14">
        <f t="shared" si="45"/>
        <v>0</v>
      </c>
      <c r="I277" s="14">
        <f t="shared" si="51"/>
        <v>0</v>
      </c>
      <c r="J277" s="14">
        <f t="shared" si="46"/>
        <v>0</v>
      </c>
      <c r="K277" s="16">
        <f t="shared" si="52"/>
        <v>0</v>
      </c>
      <c r="L277" s="14">
        <f t="shared" si="47"/>
        <v>0</v>
      </c>
      <c r="M277" s="14">
        <f t="shared" si="53"/>
        <v>0</v>
      </c>
      <c r="N277" s="14">
        <f t="shared" si="54"/>
        <v>0</v>
      </c>
      <c r="O277" s="14">
        <f t="shared" si="56"/>
        <v>0</v>
      </c>
      <c r="P277" s="16">
        <f t="shared" si="55"/>
        <v>0</v>
      </c>
    </row>
    <row r="278" spans="2:16" x14ac:dyDescent="0.3">
      <c r="B278" s="2">
        <v>257</v>
      </c>
      <c r="C278" s="3">
        <f t="shared" ca="1" si="48"/>
        <v>52962</v>
      </c>
      <c r="D278" s="9">
        <f t="shared" si="43"/>
        <v>0</v>
      </c>
      <c r="E278" s="9">
        <f t="shared" si="49"/>
        <v>0</v>
      </c>
      <c r="F278" s="9">
        <f t="shared" si="44"/>
        <v>0</v>
      </c>
      <c r="G278" s="12">
        <f t="shared" si="50"/>
        <v>0</v>
      </c>
      <c r="H278" s="14">
        <f t="shared" si="45"/>
        <v>0</v>
      </c>
      <c r="I278" s="14">
        <f t="shared" si="51"/>
        <v>0</v>
      </c>
      <c r="J278" s="14">
        <f t="shared" si="46"/>
        <v>0</v>
      </c>
      <c r="K278" s="16">
        <f t="shared" si="52"/>
        <v>0</v>
      </c>
      <c r="L278" s="14">
        <f t="shared" si="47"/>
        <v>0</v>
      </c>
      <c r="M278" s="14">
        <f t="shared" si="53"/>
        <v>0</v>
      </c>
      <c r="N278" s="14">
        <f t="shared" si="54"/>
        <v>0</v>
      </c>
      <c r="O278" s="14">
        <f t="shared" si="56"/>
        <v>0</v>
      </c>
      <c r="P278" s="16">
        <f t="shared" si="55"/>
        <v>0</v>
      </c>
    </row>
    <row r="279" spans="2:16" x14ac:dyDescent="0.3">
      <c r="B279" s="2">
        <v>258</v>
      </c>
      <c r="C279" s="3">
        <f t="shared" ca="1" si="48"/>
        <v>52993</v>
      </c>
      <c r="D279" s="9">
        <f t="shared" ref="D279:D342" si="57">F279-E279</f>
        <v>0</v>
      </c>
      <c r="E279" s="9">
        <f t="shared" si="49"/>
        <v>0</v>
      </c>
      <c r="F279" s="9">
        <f t="shared" ref="F279:F342" si="58">IF($D$5+1-B279&lt;=0,0,PMT($D$3/12,$D$5+1-B279,-$G278,0,0))</f>
        <v>0</v>
      </c>
      <c r="G279" s="12">
        <f t="shared" si="50"/>
        <v>0</v>
      </c>
      <c r="H279" s="14">
        <f t="shared" ref="H279:H342" si="59">IF(B279&lt;$D$5,$D$2/$D$5,IF(B279=$D$5,K278,0))</f>
        <v>0</v>
      </c>
      <c r="I279" s="14">
        <f t="shared" si="51"/>
        <v>0</v>
      </c>
      <c r="J279" s="14">
        <f t="shared" ref="J279:J342" si="60">H279+I279</f>
        <v>0</v>
      </c>
      <c r="K279" s="16">
        <f t="shared" si="52"/>
        <v>0</v>
      </c>
      <c r="L279" s="14">
        <f t="shared" ref="L279:L342" si="61">IF(B279&lt;=$D$6,0,O279-N279)</f>
        <v>0</v>
      </c>
      <c r="M279" s="14">
        <f t="shared" si="53"/>
        <v>0</v>
      </c>
      <c r="N279" s="14">
        <f t="shared" si="54"/>
        <v>0</v>
      </c>
      <c r="O279" s="14">
        <f t="shared" si="56"/>
        <v>0</v>
      </c>
      <c r="P279" s="16">
        <f t="shared" si="55"/>
        <v>0</v>
      </c>
    </row>
    <row r="280" spans="2:16" x14ac:dyDescent="0.3">
      <c r="B280" s="2">
        <v>259</v>
      </c>
      <c r="C280" s="3">
        <f t="shared" ref="C280:C343" ca="1" si="62">DATE(YEAR(C279),MONTH(C279)+2,1-1)</f>
        <v>53021</v>
      </c>
      <c r="D280" s="9">
        <f t="shared" si="57"/>
        <v>0</v>
      </c>
      <c r="E280" s="9">
        <f t="shared" ref="E280:E343" si="63">G279*$D$3/12</f>
        <v>0</v>
      </c>
      <c r="F280" s="9">
        <f t="shared" si="58"/>
        <v>0</v>
      </c>
      <c r="G280" s="12">
        <f t="shared" ref="G280:G343" si="64">G279-D280</f>
        <v>0</v>
      </c>
      <c r="H280" s="14">
        <f t="shared" si="59"/>
        <v>0</v>
      </c>
      <c r="I280" s="14">
        <f t="shared" ref="I280:I343" si="65">K279*$D$3/12</f>
        <v>0</v>
      </c>
      <c r="J280" s="14">
        <f t="shared" si="60"/>
        <v>0</v>
      </c>
      <c r="K280" s="16">
        <f t="shared" ref="K280:K343" si="66">K279-H280</f>
        <v>0</v>
      </c>
      <c r="L280" s="14">
        <f t="shared" si="61"/>
        <v>0</v>
      </c>
      <c r="M280" s="14">
        <f t="shared" ref="M280:M343" si="67">P279*$D$3/12</f>
        <v>0</v>
      </c>
      <c r="N280" s="14">
        <f t="shared" ref="N280:N343" si="68">IF(B280&lt;=$D$6,P279*$D$4/12,M280)</f>
        <v>0</v>
      </c>
      <c r="O280" s="14">
        <f t="shared" si="56"/>
        <v>0</v>
      </c>
      <c r="P280" s="16">
        <f t="shared" ref="P280:P343" si="69">ROUND(IF(B280&lt;=$D$6,P279+M280-N280,P279-L280),0)</f>
        <v>0</v>
      </c>
    </row>
    <row r="281" spans="2:16" x14ac:dyDescent="0.3">
      <c r="B281" s="2">
        <v>260</v>
      </c>
      <c r="C281" s="3">
        <f t="shared" ca="1" si="62"/>
        <v>53052</v>
      </c>
      <c r="D281" s="9">
        <f t="shared" si="57"/>
        <v>0</v>
      </c>
      <c r="E281" s="9">
        <f t="shared" si="63"/>
        <v>0</v>
      </c>
      <c r="F281" s="9">
        <f t="shared" si="58"/>
        <v>0</v>
      </c>
      <c r="G281" s="12">
        <f t="shared" si="64"/>
        <v>0</v>
      </c>
      <c r="H281" s="14">
        <f t="shared" si="59"/>
        <v>0</v>
      </c>
      <c r="I281" s="14">
        <f t="shared" si="65"/>
        <v>0</v>
      </c>
      <c r="J281" s="14">
        <f t="shared" si="60"/>
        <v>0</v>
      </c>
      <c r="K281" s="16">
        <f t="shared" si="66"/>
        <v>0</v>
      </c>
      <c r="L281" s="14">
        <f t="shared" si="61"/>
        <v>0</v>
      </c>
      <c r="M281" s="14">
        <f t="shared" si="67"/>
        <v>0</v>
      </c>
      <c r="N281" s="14">
        <f t="shared" si="68"/>
        <v>0</v>
      </c>
      <c r="O281" s="14">
        <f t="shared" si="56"/>
        <v>0</v>
      </c>
      <c r="P281" s="16">
        <f t="shared" si="69"/>
        <v>0</v>
      </c>
    </row>
    <row r="282" spans="2:16" x14ac:dyDescent="0.3">
      <c r="B282" s="2">
        <v>261</v>
      </c>
      <c r="C282" s="3">
        <f t="shared" ca="1" si="62"/>
        <v>53082</v>
      </c>
      <c r="D282" s="9">
        <f t="shared" si="57"/>
        <v>0</v>
      </c>
      <c r="E282" s="9">
        <f t="shared" si="63"/>
        <v>0</v>
      </c>
      <c r="F282" s="9">
        <f t="shared" si="58"/>
        <v>0</v>
      </c>
      <c r="G282" s="12">
        <f t="shared" si="64"/>
        <v>0</v>
      </c>
      <c r="H282" s="14">
        <f t="shared" si="59"/>
        <v>0</v>
      </c>
      <c r="I282" s="14">
        <f t="shared" si="65"/>
        <v>0</v>
      </c>
      <c r="J282" s="14">
        <f t="shared" si="60"/>
        <v>0</v>
      </c>
      <c r="K282" s="16">
        <f t="shared" si="66"/>
        <v>0</v>
      </c>
      <c r="L282" s="14">
        <f t="shared" si="61"/>
        <v>0</v>
      </c>
      <c r="M282" s="14">
        <f t="shared" si="67"/>
        <v>0</v>
      </c>
      <c r="N282" s="14">
        <f t="shared" si="68"/>
        <v>0</v>
      </c>
      <c r="O282" s="14">
        <f t="shared" si="56"/>
        <v>0</v>
      </c>
      <c r="P282" s="16">
        <f t="shared" si="69"/>
        <v>0</v>
      </c>
    </row>
    <row r="283" spans="2:16" x14ac:dyDescent="0.3">
      <c r="B283" s="2">
        <v>262</v>
      </c>
      <c r="C283" s="3">
        <f t="shared" ca="1" si="62"/>
        <v>53113</v>
      </c>
      <c r="D283" s="9">
        <f t="shared" si="57"/>
        <v>0</v>
      </c>
      <c r="E283" s="9">
        <f t="shared" si="63"/>
        <v>0</v>
      </c>
      <c r="F283" s="9">
        <f t="shared" si="58"/>
        <v>0</v>
      </c>
      <c r="G283" s="12">
        <f t="shared" si="64"/>
        <v>0</v>
      </c>
      <c r="H283" s="14">
        <f t="shared" si="59"/>
        <v>0</v>
      </c>
      <c r="I283" s="14">
        <f t="shared" si="65"/>
        <v>0</v>
      </c>
      <c r="J283" s="14">
        <f t="shared" si="60"/>
        <v>0</v>
      </c>
      <c r="K283" s="16">
        <f t="shared" si="66"/>
        <v>0</v>
      </c>
      <c r="L283" s="14">
        <f t="shared" si="61"/>
        <v>0</v>
      </c>
      <c r="M283" s="14">
        <f t="shared" si="67"/>
        <v>0</v>
      </c>
      <c r="N283" s="14">
        <f t="shared" si="68"/>
        <v>0</v>
      </c>
      <c r="O283" s="14">
        <f t="shared" si="56"/>
        <v>0</v>
      </c>
      <c r="P283" s="16">
        <f t="shared" si="69"/>
        <v>0</v>
      </c>
    </row>
    <row r="284" spans="2:16" x14ac:dyDescent="0.3">
      <c r="B284" s="2">
        <v>263</v>
      </c>
      <c r="C284" s="3">
        <f t="shared" ca="1" si="62"/>
        <v>53143</v>
      </c>
      <c r="D284" s="9">
        <f t="shared" si="57"/>
        <v>0</v>
      </c>
      <c r="E284" s="9">
        <f t="shared" si="63"/>
        <v>0</v>
      </c>
      <c r="F284" s="9">
        <f t="shared" si="58"/>
        <v>0</v>
      </c>
      <c r="G284" s="12">
        <f t="shared" si="64"/>
        <v>0</v>
      </c>
      <c r="H284" s="14">
        <f t="shared" si="59"/>
        <v>0</v>
      </c>
      <c r="I284" s="14">
        <f t="shared" si="65"/>
        <v>0</v>
      </c>
      <c r="J284" s="14">
        <f t="shared" si="60"/>
        <v>0</v>
      </c>
      <c r="K284" s="16">
        <f t="shared" si="66"/>
        <v>0</v>
      </c>
      <c r="L284" s="14">
        <f t="shared" si="61"/>
        <v>0</v>
      </c>
      <c r="M284" s="14">
        <f t="shared" si="67"/>
        <v>0</v>
      </c>
      <c r="N284" s="14">
        <f t="shared" si="68"/>
        <v>0</v>
      </c>
      <c r="O284" s="14">
        <f t="shared" si="56"/>
        <v>0</v>
      </c>
      <c r="P284" s="16">
        <f t="shared" si="69"/>
        <v>0</v>
      </c>
    </row>
    <row r="285" spans="2:16" x14ac:dyDescent="0.3">
      <c r="B285" s="2">
        <v>264</v>
      </c>
      <c r="C285" s="3">
        <f t="shared" ca="1" si="62"/>
        <v>53174</v>
      </c>
      <c r="D285" s="9">
        <f t="shared" si="57"/>
        <v>0</v>
      </c>
      <c r="E285" s="9">
        <f t="shared" si="63"/>
        <v>0</v>
      </c>
      <c r="F285" s="9">
        <f t="shared" si="58"/>
        <v>0</v>
      </c>
      <c r="G285" s="12">
        <f t="shared" si="64"/>
        <v>0</v>
      </c>
      <c r="H285" s="14">
        <f t="shared" si="59"/>
        <v>0</v>
      </c>
      <c r="I285" s="14">
        <f t="shared" si="65"/>
        <v>0</v>
      </c>
      <c r="J285" s="14">
        <f t="shared" si="60"/>
        <v>0</v>
      </c>
      <c r="K285" s="16">
        <f t="shared" si="66"/>
        <v>0</v>
      </c>
      <c r="L285" s="14">
        <f t="shared" si="61"/>
        <v>0</v>
      </c>
      <c r="M285" s="14">
        <f t="shared" si="67"/>
        <v>0</v>
      </c>
      <c r="N285" s="14">
        <f t="shared" si="68"/>
        <v>0</v>
      </c>
      <c r="O285" s="14">
        <f t="shared" si="56"/>
        <v>0</v>
      </c>
      <c r="P285" s="16">
        <f t="shared" si="69"/>
        <v>0</v>
      </c>
    </row>
    <row r="286" spans="2:16" x14ac:dyDescent="0.3">
      <c r="B286" s="2">
        <v>265</v>
      </c>
      <c r="C286" s="3">
        <f t="shared" ca="1" si="62"/>
        <v>53205</v>
      </c>
      <c r="D286" s="9">
        <f t="shared" si="57"/>
        <v>0</v>
      </c>
      <c r="E286" s="9">
        <f t="shared" si="63"/>
        <v>0</v>
      </c>
      <c r="F286" s="9">
        <f t="shared" si="58"/>
        <v>0</v>
      </c>
      <c r="G286" s="12">
        <f t="shared" si="64"/>
        <v>0</v>
      </c>
      <c r="H286" s="14">
        <f t="shared" si="59"/>
        <v>0</v>
      </c>
      <c r="I286" s="14">
        <f t="shared" si="65"/>
        <v>0</v>
      </c>
      <c r="J286" s="14">
        <f t="shared" si="60"/>
        <v>0</v>
      </c>
      <c r="K286" s="16">
        <f t="shared" si="66"/>
        <v>0</v>
      </c>
      <c r="L286" s="14">
        <f t="shared" si="61"/>
        <v>0</v>
      </c>
      <c r="M286" s="14">
        <f t="shared" si="67"/>
        <v>0</v>
      </c>
      <c r="N286" s="14">
        <f t="shared" si="68"/>
        <v>0</v>
      </c>
      <c r="O286" s="14">
        <f t="shared" si="56"/>
        <v>0</v>
      </c>
      <c r="P286" s="16">
        <f t="shared" si="69"/>
        <v>0</v>
      </c>
    </row>
    <row r="287" spans="2:16" x14ac:dyDescent="0.3">
      <c r="B287" s="2">
        <v>266</v>
      </c>
      <c r="C287" s="3">
        <f t="shared" ca="1" si="62"/>
        <v>53235</v>
      </c>
      <c r="D287" s="9">
        <f t="shared" si="57"/>
        <v>0</v>
      </c>
      <c r="E287" s="9">
        <f t="shared" si="63"/>
        <v>0</v>
      </c>
      <c r="F287" s="9">
        <f t="shared" si="58"/>
        <v>0</v>
      </c>
      <c r="G287" s="12">
        <f t="shared" si="64"/>
        <v>0</v>
      </c>
      <c r="H287" s="14">
        <f t="shared" si="59"/>
        <v>0</v>
      </c>
      <c r="I287" s="14">
        <f t="shared" si="65"/>
        <v>0</v>
      </c>
      <c r="J287" s="14">
        <f t="shared" si="60"/>
        <v>0</v>
      </c>
      <c r="K287" s="16">
        <f t="shared" si="66"/>
        <v>0</v>
      </c>
      <c r="L287" s="14">
        <f t="shared" si="61"/>
        <v>0</v>
      </c>
      <c r="M287" s="14">
        <f t="shared" si="67"/>
        <v>0</v>
      </c>
      <c r="N287" s="14">
        <f t="shared" si="68"/>
        <v>0</v>
      </c>
      <c r="O287" s="14">
        <f t="shared" si="56"/>
        <v>0</v>
      </c>
      <c r="P287" s="16">
        <f t="shared" si="69"/>
        <v>0</v>
      </c>
    </row>
    <row r="288" spans="2:16" x14ac:dyDescent="0.3">
      <c r="B288" s="2">
        <v>267</v>
      </c>
      <c r="C288" s="3">
        <f t="shared" ca="1" si="62"/>
        <v>53266</v>
      </c>
      <c r="D288" s="9">
        <f t="shared" si="57"/>
        <v>0</v>
      </c>
      <c r="E288" s="9">
        <f t="shared" si="63"/>
        <v>0</v>
      </c>
      <c r="F288" s="9">
        <f t="shared" si="58"/>
        <v>0</v>
      </c>
      <c r="G288" s="12">
        <f t="shared" si="64"/>
        <v>0</v>
      </c>
      <c r="H288" s="14">
        <f t="shared" si="59"/>
        <v>0</v>
      </c>
      <c r="I288" s="14">
        <f t="shared" si="65"/>
        <v>0</v>
      </c>
      <c r="J288" s="14">
        <f t="shared" si="60"/>
        <v>0</v>
      </c>
      <c r="K288" s="16">
        <f t="shared" si="66"/>
        <v>0</v>
      </c>
      <c r="L288" s="14">
        <f t="shared" si="61"/>
        <v>0</v>
      </c>
      <c r="M288" s="14">
        <f t="shared" si="67"/>
        <v>0</v>
      </c>
      <c r="N288" s="14">
        <f t="shared" si="68"/>
        <v>0</v>
      </c>
      <c r="O288" s="14">
        <f t="shared" si="56"/>
        <v>0</v>
      </c>
      <c r="P288" s="16">
        <f t="shared" si="69"/>
        <v>0</v>
      </c>
    </row>
    <row r="289" spans="2:16" x14ac:dyDescent="0.3">
      <c r="B289" s="2">
        <v>268</v>
      </c>
      <c r="C289" s="3">
        <f t="shared" ca="1" si="62"/>
        <v>53296</v>
      </c>
      <c r="D289" s="9">
        <f t="shared" si="57"/>
        <v>0</v>
      </c>
      <c r="E289" s="9">
        <f t="shared" si="63"/>
        <v>0</v>
      </c>
      <c r="F289" s="9">
        <f t="shared" si="58"/>
        <v>0</v>
      </c>
      <c r="G289" s="12">
        <f t="shared" si="64"/>
        <v>0</v>
      </c>
      <c r="H289" s="14">
        <f t="shared" si="59"/>
        <v>0</v>
      </c>
      <c r="I289" s="14">
        <f t="shared" si="65"/>
        <v>0</v>
      </c>
      <c r="J289" s="14">
        <f t="shared" si="60"/>
        <v>0</v>
      </c>
      <c r="K289" s="16">
        <f t="shared" si="66"/>
        <v>0</v>
      </c>
      <c r="L289" s="14">
        <f t="shared" si="61"/>
        <v>0</v>
      </c>
      <c r="M289" s="14">
        <f t="shared" si="67"/>
        <v>0</v>
      </c>
      <c r="N289" s="14">
        <f t="shared" si="68"/>
        <v>0</v>
      </c>
      <c r="O289" s="14">
        <f t="shared" ref="O289:O352" si="70">IFERROR(IF(B289&lt;=$D$6,L289+N289,PMT($D$3/12,$D$5+1-B289,-P288,0,0)),0)</f>
        <v>0</v>
      </c>
      <c r="P289" s="16">
        <f t="shared" si="69"/>
        <v>0</v>
      </c>
    </row>
    <row r="290" spans="2:16" x14ac:dyDescent="0.3">
      <c r="B290" s="2">
        <v>269</v>
      </c>
      <c r="C290" s="3">
        <f t="shared" ca="1" si="62"/>
        <v>53327</v>
      </c>
      <c r="D290" s="9">
        <f t="shared" si="57"/>
        <v>0</v>
      </c>
      <c r="E290" s="9">
        <f t="shared" si="63"/>
        <v>0</v>
      </c>
      <c r="F290" s="9">
        <f t="shared" si="58"/>
        <v>0</v>
      </c>
      <c r="G290" s="12">
        <f t="shared" si="64"/>
        <v>0</v>
      </c>
      <c r="H290" s="14">
        <f t="shared" si="59"/>
        <v>0</v>
      </c>
      <c r="I290" s="14">
        <f t="shared" si="65"/>
        <v>0</v>
      </c>
      <c r="J290" s="14">
        <f t="shared" si="60"/>
        <v>0</v>
      </c>
      <c r="K290" s="16">
        <f t="shared" si="66"/>
        <v>0</v>
      </c>
      <c r="L290" s="14">
        <f t="shared" si="61"/>
        <v>0</v>
      </c>
      <c r="M290" s="14">
        <f t="shared" si="67"/>
        <v>0</v>
      </c>
      <c r="N290" s="14">
        <f t="shared" si="68"/>
        <v>0</v>
      </c>
      <c r="O290" s="14">
        <f t="shared" si="70"/>
        <v>0</v>
      </c>
      <c r="P290" s="16">
        <f t="shared" si="69"/>
        <v>0</v>
      </c>
    </row>
    <row r="291" spans="2:16" x14ac:dyDescent="0.3">
      <c r="B291" s="2">
        <v>270</v>
      </c>
      <c r="C291" s="3">
        <f t="shared" ca="1" si="62"/>
        <v>53358</v>
      </c>
      <c r="D291" s="9">
        <f t="shared" si="57"/>
        <v>0</v>
      </c>
      <c r="E291" s="9">
        <f t="shared" si="63"/>
        <v>0</v>
      </c>
      <c r="F291" s="9">
        <f t="shared" si="58"/>
        <v>0</v>
      </c>
      <c r="G291" s="12">
        <f t="shared" si="64"/>
        <v>0</v>
      </c>
      <c r="H291" s="14">
        <f t="shared" si="59"/>
        <v>0</v>
      </c>
      <c r="I291" s="14">
        <f t="shared" si="65"/>
        <v>0</v>
      </c>
      <c r="J291" s="14">
        <f t="shared" si="60"/>
        <v>0</v>
      </c>
      <c r="K291" s="16">
        <f t="shared" si="66"/>
        <v>0</v>
      </c>
      <c r="L291" s="14">
        <f t="shared" si="61"/>
        <v>0</v>
      </c>
      <c r="M291" s="14">
        <f t="shared" si="67"/>
        <v>0</v>
      </c>
      <c r="N291" s="14">
        <f t="shared" si="68"/>
        <v>0</v>
      </c>
      <c r="O291" s="14">
        <f t="shared" si="70"/>
        <v>0</v>
      </c>
      <c r="P291" s="16">
        <f t="shared" si="69"/>
        <v>0</v>
      </c>
    </row>
    <row r="292" spans="2:16" x14ac:dyDescent="0.3">
      <c r="B292" s="2">
        <v>271</v>
      </c>
      <c r="C292" s="3">
        <f t="shared" ca="1" si="62"/>
        <v>53386</v>
      </c>
      <c r="D292" s="9">
        <f t="shared" si="57"/>
        <v>0</v>
      </c>
      <c r="E292" s="9">
        <f t="shared" si="63"/>
        <v>0</v>
      </c>
      <c r="F292" s="9">
        <f t="shared" si="58"/>
        <v>0</v>
      </c>
      <c r="G292" s="12">
        <f t="shared" si="64"/>
        <v>0</v>
      </c>
      <c r="H292" s="14">
        <f t="shared" si="59"/>
        <v>0</v>
      </c>
      <c r="I292" s="14">
        <f t="shared" si="65"/>
        <v>0</v>
      </c>
      <c r="J292" s="14">
        <f t="shared" si="60"/>
        <v>0</v>
      </c>
      <c r="K292" s="16">
        <f t="shared" si="66"/>
        <v>0</v>
      </c>
      <c r="L292" s="14">
        <f t="shared" si="61"/>
        <v>0</v>
      </c>
      <c r="M292" s="14">
        <f t="shared" si="67"/>
        <v>0</v>
      </c>
      <c r="N292" s="14">
        <f t="shared" si="68"/>
        <v>0</v>
      </c>
      <c r="O292" s="14">
        <f t="shared" si="70"/>
        <v>0</v>
      </c>
      <c r="P292" s="16">
        <f t="shared" si="69"/>
        <v>0</v>
      </c>
    </row>
    <row r="293" spans="2:16" x14ac:dyDescent="0.3">
      <c r="B293" s="2">
        <v>272</v>
      </c>
      <c r="C293" s="3">
        <f t="shared" ca="1" si="62"/>
        <v>53417</v>
      </c>
      <c r="D293" s="9">
        <f t="shared" si="57"/>
        <v>0</v>
      </c>
      <c r="E293" s="9">
        <f t="shared" si="63"/>
        <v>0</v>
      </c>
      <c r="F293" s="9">
        <f t="shared" si="58"/>
        <v>0</v>
      </c>
      <c r="G293" s="12">
        <f t="shared" si="64"/>
        <v>0</v>
      </c>
      <c r="H293" s="14">
        <f t="shared" si="59"/>
        <v>0</v>
      </c>
      <c r="I293" s="14">
        <f t="shared" si="65"/>
        <v>0</v>
      </c>
      <c r="J293" s="14">
        <f t="shared" si="60"/>
        <v>0</v>
      </c>
      <c r="K293" s="16">
        <f t="shared" si="66"/>
        <v>0</v>
      </c>
      <c r="L293" s="14">
        <f t="shared" si="61"/>
        <v>0</v>
      </c>
      <c r="M293" s="14">
        <f t="shared" si="67"/>
        <v>0</v>
      </c>
      <c r="N293" s="14">
        <f t="shared" si="68"/>
        <v>0</v>
      </c>
      <c r="O293" s="14">
        <f t="shared" si="70"/>
        <v>0</v>
      </c>
      <c r="P293" s="16">
        <f t="shared" si="69"/>
        <v>0</v>
      </c>
    </row>
    <row r="294" spans="2:16" x14ac:dyDescent="0.3">
      <c r="B294" s="2">
        <v>273</v>
      </c>
      <c r="C294" s="3">
        <f t="shared" ca="1" si="62"/>
        <v>53447</v>
      </c>
      <c r="D294" s="9">
        <f t="shared" si="57"/>
        <v>0</v>
      </c>
      <c r="E294" s="9">
        <f t="shared" si="63"/>
        <v>0</v>
      </c>
      <c r="F294" s="9">
        <f t="shared" si="58"/>
        <v>0</v>
      </c>
      <c r="G294" s="12">
        <f t="shared" si="64"/>
        <v>0</v>
      </c>
      <c r="H294" s="14">
        <f t="shared" si="59"/>
        <v>0</v>
      </c>
      <c r="I294" s="14">
        <f t="shared" si="65"/>
        <v>0</v>
      </c>
      <c r="J294" s="14">
        <f t="shared" si="60"/>
        <v>0</v>
      </c>
      <c r="K294" s="16">
        <f t="shared" si="66"/>
        <v>0</v>
      </c>
      <c r="L294" s="14">
        <f t="shared" si="61"/>
        <v>0</v>
      </c>
      <c r="M294" s="14">
        <f t="shared" si="67"/>
        <v>0</v>
      </c>
      <c r="N294" s="14">
        <f t="shared" si="68"/>
        <v>0</v>
      </c>
      <c r="O294" s="14">
        <f t="shared" si="70"/>
        <v>0</v>
      </c>
      <c r="P294" s="16">
        <f t="shared" si="69"/>
        <v>0</v>
      </c>
    </row>
    <row r="295" spans="2:16" x14ac:dyDescent="0.3">
      <c r="B295" s="2">
        <v>274</v>
      </c>
      <c r="C295" s="3">
        <f t="shared" ca="1" si="62"/>
        <v>53478</v>
      </c>
      <c r="D295" s="9">
        <f t="shared" si="57"/>
        <v>0</v>
      </c>
      <c r="E295" s="9">
        <f t="shared" si="63"/>
        <v>0</v>
      </c>
      <c r="F295" s="9">
        <f t="shared" si="58"/>
        <v>0</v>
      </c>
      <c r="G295" s="12">
        <f t="shared" si="64"/>
        <v>0</v>
      </c>
      <c r="H295" s="14">
        <f t="shared" si="59"/>
        <v>0</v>
      </c>
      <c r="I295" s="14">
        <f t="shared" si="65"/>
        <v>0</v>
      </c>
      <c r="J295" s="14">
        <f t="shared" si="60"/>
        <v>0</v>
      </c>
      <c r="K295" s="16">
        <f t="shared" si="66"/>
        <v>0</v>
      </c>
      <c r="L295" s="14">
        <f t="shared" si="61"/>
        <v>0</v>
      </c>
      <c r="M295" s="14">
        <f t="shared" si="67"/>
        <v>0</v>
      </c>
      <c r="N295" s="14">
        <f t="shared" si="68"/>
        <v>0</v>
      </c>
      <c r="O295" s="14">
        <f t="shared" si="70"/>
        <v>0</v>
      </c>
      <c r="P295" s="16">
        <f t="shared" si="69"/>
        <v>0</v>
      </c>
    </row>
    <row r="296" spans="2:16" x14ac:dyDescent="0.3">
      <c r="B296" s="2">
        <v>275</v>
      </c>
      <c r="C296" s="3">
        <f t="shared" ca="1" si="62"/>
        <v>53508</v>
      </c>
      <c r="D296" s="9">
        <f t="shared" si="57"/>
        <v>0</v>
      </c>
      <c r="E296" s="9">
        <f t="shared" si="63"/>
        <v>0</v>
      </c>
      <c r="F296" s="9">
        <f t="shared" si="58"/>
        <v>0</v>
      </c>
      <c r="G296" s="12">
        <f t="shared" si="64"/>
        <v>0</v>
      </c>
      <c r="H296" s="14">
        <f t="shared" si="59"/>
        <v>0</v>
      </c>
      <c r="I296" s="14">
        <f t="shared" si="65"/>
        <v>0</v>
      </c>
      <c r="J296" s="14">
        <f t="shared" si="60"/>
        <v>0</v>
      </c>
      <c r="K296" s="16">
        <f t="shared" si="66"/>
        <v>0</v>
      </c>
      <c r="L296" s="14">
        <f t="shared" si="61"/>
        <v>0</v>
      </c>
      <c r="M296" s="14">
        <f t="shared" si="67"/>
        <v>0</v>
      </c>
      <c r="N296" s="14">
        <f t="shared" si="68"/>
        <v>0</v>
      </c>
      <c r="O296" s="14">
        <f t="shared" si="70"/>
        <v>0</v>
      </c>
      <c r="P296" s="16">
        <f t="shared" si="69"/>
        <v>0</v>
      </c>
    </row>
    <row r="297" spans="2:16" x14ac:dyDescent="0.3">
      <c r="B297" s="2">
        <v>276</v>
      </c>
      <c r="C297" s="3">
        <f t="shared" ca="1" si="62"/>
        <v>53539</v>
      </c>
      <c r="D297" s="9">
        <f t="shared" si="57"/>
        <v>0</v>
      </c>
      <c r="E297" s="9">
        <f t="shared" si="63"/>
        <v>0</v>
      </c>
      <c r="F297" s="9">
        <f t="shared" si="58"/>
        <v>0</v>
      </c>
      <c r="G297" s="12">
        <f t="shared" si="64"/>
        <v>0</v>
      </c>
      <c r="H297" s="14">
        <f t="shared" si="59"/>
        <v>0</v>
      </c>
      <c r="I297" s="14">
        <f t="shared" si="65"/>
        <v>0</v>
      </c>
      <c r="J297" s="14">
        <f t="shared" si="60"/>
        <v>0</v>
      </c>
      <c r="K297" s="16">
        <f t="shared" si="66"/>
        <v>0</v>
      </c>
      <c r="L297" s="14">
        <f t="shared" si="61"/>
        <v>0</v>
      </c>
      <c r="M297" s="14">
        <f t="shared" si="67"/>
        <v>0</v>
      </c>
      <c r="N297" s="14">
        <f t="shared" si="68"/>
        <v>0</v>
      </c>
      <c r="O297" s="14">
        <f t="shared" si="70"/>
        <v>0</v>
      </c>
      <c r="P297" s="16">
        <f t="shared" si="69"/>
        <v>0</v>
      </c>
    </row>
    <row r="298" spans="2:16" x14ac:dyDescent="0.3">
      <c r="B298" s="2">
        <v>277</v>
      </c>
      <c r="C298" s="3">
        <f t="shared" ca="1" si="62"/>
        <v>53570</v>
      </c>
      <c r="D298" s="9">
        <f t="shared" si="57"/>
        <v>0</v>
      </c>
      <c r="E298" s="9">
        <f t="shared" si="63"/>
        <v>0</v>
      </c>
      <c r="F298" s="9">
        <f t="shared" si="58"/>
        <v>0</v>
      </c>
      <c r="G298" s="12">
        <f t="shared" si="64"/>
        <v>0</v>
      </c>
      <c r="H298" s="14">
        <f t="shared" si="59"/>
        <v>0</v>
      </c>
      <c r="I298" s="14">
        <f t="shared" si="65"/>
        <v>0</v>
      </c>
      <c r="J298" s="14">
        <f t="shared" si="60"/>
        <v>0</v>
      </c>
      <c r="K298" s="16">
        <f t="shared" si="66"/>
        <v>0</v>
      </c>
      <c r="L298" s="14">
        <f t="shared" si="61"/>
        <v>0</v>
      </c>
      <c r="M298" s="14">
        <f t="shared" si="67"/>
        <v>0</v>
      </c>
      <c r="N298" s="14">
        <f t="shared" si="68"/>
        <v>0</v>
      </c>
      <c r="O298" s="14">
        <f t="shared" si="70"/>
        <v>0</v>
      </c>
      <c r="P298" s="16">
        <f t="shared" si="69"/>
        <v>0</v>
      </c>
    </row>
    <row r="299" spans="2:16" x14ac:dyDescent="0.3">
      <c r="B299" s="2">
        <v>278</v>
      </c>
      <c r="C299" s="3">
        <f t="shared" ca="1" si="62"/>
        <v>53600</v>
      </c>
      <c r="D299" s="9">
        <f t="shared" si="57"/>
        <v>0</v>
      </c>
      <c r="E299" s="9">
        <f t="shared" si="63"/>
        <v>0</v>
      </c>
      <c r="F299" s="9">
        <f t="shared" si="58"/>
        <v>0</v>
      </c>
      <c r="G299" s="12">
        <f t="shared" si="64"/>
        <v>0</v>
      </c>
      <c r="H299" s="14">
        <f t="shared" si="59"/>
        <v>0</v>
      </c>
      <c r="I299" s="14">
        <f t="shared" si="65"/>
        <v>0</v>
      </c>
      <c r="J299" s="14">
        <f t="shared" si="60"/>
        <v>0</v>
      </c>
      <c r="K299" s="16">
        <f t="shared" si="66"/>
        <v>0</v>
      </c>
      <c r="L299" s="14">
        <f t="shared" si="61"/>
        <v>0</v>
      </c>
      <c r="M299" s="14">
        <f t="shared" si="67"/>
        <v>0</v>
      </c>
      <c r="N299" s="14">
        <f t="shared" si="68"/>
        <v>0</v>
      </c>
      <c r="O299" s="14">
        <f t="shared" si="70"/>
        <v>0</v>
      </c>
      <c r="P299" s="16">
        <f t="shared" si="69"/>
        <v>0</v>
      </c>
    </row>
    <row r="300" spans="2:16" x14ac:dyDescent="0.3">
      <c r="B300" s="2">
        <v>279</v>
      </c>
      <c r="C300" s="3">
        <f t="shared" ca="1" si="62"/>
        <v>53631</v>
      </c>
      <c r="D300" s="9">
        <f t="shared" si="57"/>
        <v>0</v>
      </c>
      <c r="E300" s="9">
        <f t="shared" si="63"/>
        <v>0</v>
      </c>
      <c r="F300" s="9">
        <f t="shared" si="58"/>
        <v>0</v>
      </c>
      <c r="G300" s="12">
        <f t="shared" si="64"/>
        <v>0</v>
      </c>
      <c r="H300" s="14">
        <f t="shared" si="59"/>
        <v>0</v>
      </c>
      <c r="I300" s="14">
        <f t="shared" si="65"/>
        <v>0</v>
      </c>
      <c r="J300" s="14">
        <f t="shared" si="60"/>
        <v>0</v>
      </c>
      <c r="K300" s="16">
        <f t="shared" si="66"/>
        <v>0</v>
      </c>
      <c r="L300" s="14">
        <f t="shared" si="61"/>
        <v>0</v>
      </c>
      <c r="M300" s="14">
        <f t="shared" si="67"/>
        <v>0</v>
      </c>
      <c r="N300" s="14">
        <f t="shared" si="68"/>
        <v>0</v>
      </c>
      <c r="O300" s="14">
        <f t="shared" si="70"/>
        <v>0</v>
      </c>
      <c r="P300" s="16">
        <f t="shared" si="69"/>
        <v>0</v>
      </c>
    </row>
    <row r="301" spans="2:16" x14ac:dyDescent="0.3">
      <c r="B301" s="2">
        <v>280</v>
      </c>
      <c r="C301" s="3">
        <f t="shared" ca="1" si="62"/>
        <v>53661</v>
      </c>
      <c r="D301" s="9">
        <f t="shared" si="57"/>
        <v>0</v>
      </c>
      <c r="E301" s="9">
        <f t="shared" si="63"/>
        <v>0</v>
      </c>
      <c r="F301" s="9">
        <f t="shared" si="58"/>
        <v>0</v>
      </c>
      <c r="G301" s="12">
        <f t="shared" si="64"/>
        <v>0</v>
      </c>
      <c r="H301" s="14">
        <f t="shared" si="59"/>
        <v>0</v>
      </c>
      <c r="I301" s="14">
        <f t="shared" si="65"/>
        <v>0</v>
      </c>
      <c r="J301" s="14">
        <f t="shared" si="60"/>
        <v>0</v>
      </c>
      <c r="K301" s="16">
        <f t="shared" si="66"/>
        <v>0</v>
      </c>
      <c r="L301" s="14">
        <f t="shared" si="61"/>
        <v>0</v>
      </c>
      <c r="M301" s="14">
        <f t="shared" si="67"/>
        <v>0</v>
      </c>
      <c r="N301" s="14">
        <f t="shared" si="68"/>
        <v>0</v>
      </c>
      <c r="O301" s="14">
        <f t="shared" si="70"/>
        <v>0</v>
      </c>
      <c r="P301" s="16">
        <f t="shared" si="69"/>
        <v>0</v>
      </c>
    </row>
    <row r="302" spans="2:16" x14ac:dyDescent="0.3">
      <c r="B302" s="2">
        <v>281</v>
      </c>
      <c r="C302" s="3">
        <f t="shared" ca="1" si="62"/>
        <v>53692</v>
      </c>
      <c r="D302" s="9">
        <f t="shared" si="57"/>
        <v>0</v>
      </c>
      <c r="E302" s="9">
        <f t="shared" si="63"/>
        <v>0</v>
      </c>
      <c r="F302" s="9">
        <f t="shared" si="58"/>
        <v>0</v>
      </c>
      <c r="G302" s="12">
        <f t="shared" si="64"/>
        <v>0</v>
      </c>
      <c r="H302" s="14">
        <f t="shared" si="59"/>
        <v>0</v>
      </c>
      <c r="I302" s="14">
        <f t="shared" si="65"/>
        <v>0</v>
      </c>
      <c r="J302" s="14">
        <f t="shared" si="60"/>
        <v>0</v>
      </c>
      <c r="K302" s="16">
        <f t="shared" si="66"/>
        <v>0</v>
      </c>
      <c r="L302" s="14">
        <f t="shared" si="61"/>
        <v>0</v>
      </c>
      <c r="M302" s="14">
        <f t="shared" si="67"/>
        <v>0</v>
      </c>
      <c r="N302" s="14">
        <f t="shared" si="68"/>
        <v>0</v>
      </c>
      <c r="O302" s="14">
        <f t="shared" si="70"/>
        <v>0</v>
      </c>
      <c r="P302" s="16">
        <f t="shared" si="69"/>
        <v>0</v>
      </c>
    </row>
    <row r="303" spans="2:16" x14ac:dyDescent="0.3">
      <c r="B303" s="2">
        <v>282</v>
      </c>
      <c r="C303" s="3">
        <f t="shared" ca="1" si="62"/>
        <v>53723</v>
      </c>
      <c r="D303" s="9">
        <f t="shared" si="57"/>
        <v>0</v>
      </c>
      <c r="E303" s="9">
        <f t="shared" si="63"/>
        <v>0</v>
      </c>
      <c r="F303" s="9">
        <f t="shared" si="58"/>
        <v>0</v>
      </c>
      <c r="G303" s="12">
        <f t="shared" si="64"/>
        <v>0</v>
      </c>
      <c r="H303" s="14">
        <f t="shared" si="59"/>
        <v>0</v>
      </c>
      <c r="I303" s="14">
        <f t="shared" si="65"/>
        <v>0</v>
      </c>
      <c r="J303" s="14">
        <f t="shared" si="60"/>
        <v>0</v>
      </c>
      <c r="K303" s="16">
        <f t="shared" si="66"/>
        <v>0</v>
      </c>
      <c r="L303" s="14">
        <f t="shared" si="61"/>
        <v>0</v>
      </c>
      <c r="M303" s="14">
        <f t="shared" si="67"/>
        <v>0</v>
      </c>
      <c r="N303" s="14">
        <f t="shared" si="68"/>
        <v>0</v>
      </c>
      <c r="O303" s="14">
        <f t="shared" si="70"/>
        <v>0</v>
      </c>
      <c r="P303" s="16">
        <f t="shared" si="69"/>
        <v>0</v>
      </c>
    </row>
    <row r="304" spans="2:16" x14ac:dyDescent="0.3">
      <c r="B304" s="2">
        <v>283</v>
      </c>
      <c r="C304" s="3">
        <f t="shared" ca="1" si="62"/>
        <v>53751</v>
      </c>
      <c r="D304" s="9">
        <f t="shared" si="57"/>
        <v>0</v>
      </c>
      <c r="E304" s="9">
        <f t="shared" si="63"/>
        <v>0</v>
      </c>
      <c r="F304" s="9">
        <f t="shared" si="58"/>
        <v>0</v>
      </c>
      <c r="G304" s="12">
        <f t="shared" si="64"/>
        <v>0</v>
      </c>
      <c r="H304" s="14">
        <f t="shared" si="59"/>
        <v>0</v>
      </c>
      <c r="I304" s="14">
        <f t="shared" si="65"/>
        <v>0</v>
      </c>
      <c r="J304" s="14">
        <f t="shared" si="60"/>
        <v>0</v>
      </c>
      <c r="K304" s="16">
        <f t="shared" si="66"/>
        <v>0</v>
      </c>
      <c r="L304" s="14">
        <f t="shared" si="61"/>
        <v>0</v>
      </c>
      <c r="M304" s="14">
        <f t="shared" si="67"/>
        <v>0</v>
      </c>
      <c r="N304" s="14">
        <f t="shared" si="68"/>
        <v>0</v>
      </c>
      <c r="O304" s="14">
        <f t="shared" si="70"/>
        <v>0</v>
      </c>
      <c r="P304" s="16">
        <f t="shared" si="69"/>
        <v>0</v>
      </c>
    </row>
    <row r="305" spans="2:16" x14ac:dyDescent="0.3">
      <c r="B305" s="2">
        <v>284</v>
      </c>
      <c r="C305" s="3">
        <f t="shared" ca="1" si="62"/>
        <v>53782</v>
      </c>
      <c r="D305" s="9">
        <f t="shared" si="57"/>
        <v>0</v>
      </c>
      <c r="E305" s="9">
        <f t="shared" si="63"/>
        <v>0</v>
      </c>
      <c r="F305" s="9">
        <f t="shared" si="58"/>
        <v>0</v>
      </c>
      <c r="G305" s="12">
        <f t="shared" si="64"/>
        <v>0</v>
      </c>
      <c r="H305" s="14">
        <f t="shared" si="59"/>
        <v>0</v>
      </c>
      <c r="I305" s="14">
        <f t="shared" si="65"/>
        <v>0</v>
      </c>
      <c r="J305" s="14">
        <f t="shared" si="60"/>
        <v>0</v>
      </c>
      <c r="K305" s="16">
        <f t="shared" si="66"/>
        <v>0</v>
      </c>
      <c r="L305" s="14">
        <f t="shared" si="61"/>
        <v>0</v>
      </c>
      <c r="M305" s="14">
        <f t="shared" si="67"/>
        <v>0</v>
      </c>
      <c r="N305" s="14">
        <f t="shared" si="68"/>
        <v>0</v>
      </c>
      <c r="O305" s="14">
        <f t="shared" si="70"/>
        <v>0</v>
      </c>
      <c r="P305" s="16">
        <f t="shared" si="69"/>
        <v>0</v>
      </c>
    </row>
    <row r="306" spans="2:16" x14ac:dyDescent="0.3">
      <c r="B306" s="2">
        <v>285</v>
      </c>
      <c r="C306" s="3">
        <f t="shared" ca="1" si="62"/>
        <v>53812</v>
      </c>
      <c r="D306" s="9">
        <f t="shared" si="57"/>
        <v>0</v>
      </c>
      <c r="E306" s="9">
        <f t="shared" si="63"/>
        <v>0</v>
      </c>
      <c r="F306" s="9">
        <f t="shared" si="58"/>
        <v>0</v>
      </c>
      <c r="G306" s="12">
        <f t="shared" si="64"/>
        <v>0</v>
      </c>
      <c r="H306" s="14">
        <f t="shared" si="59"/>
        <v>0</v>
      </c>
      <c r="I306" s="14">
        <f t="shared" si="65"/>
        <v>0</v>
      </c>
      <c r="J306" s="14">
        <f t="shared" si="60"/>
        <v>0</v>
      </c>
      <c r="K306" s="16">
        <f t="shared" si="66"/>
        <v>0</v>
      </c>
      <c r="L306" s="14">
        <f t="shared" si="61"/>
        <v>0</v>
      </c>
      <c r="M306" s="14">
        <f t="shared" si="67"/>
        <v>0</v>
      </c>
      <c r="N306" s="14">
        <f t="shared" si="68"/>
        <v>0</v>
      </c>
      <c r="O306" s="14">
        <f t="shared" si="70"/>
        <v>0</v>
      </c>
      <c r="P306" s="16">
        <f t="shared" si="69"/>
        <v>0</v>
      </c>
    </row>
    <row r="307" spans="2:16" x14ac:dyDescent="0.3">
      <c r="B307" s="2">
        <v>286</v>
      </c>
      <c r="C307" s="3">
        <f t="shared" ca="1" si="62"/>
        <v>53843</v>
      </c>
      <c r="D307" s="9">
        <f t="shared" si="57"/>
        <v>0</v>
      </c>
      <c r="E307" s="9">
        <f t="shared" si="63"/>
        <v>0</v>
      </c>
      <c r="F307" s="9">
        <f t="shared" si="58"/>
        <v>0</v>
      </c>
      <c r="G307" s="12">
        <f t="shared" si="64"/>
        <v>0</v>
      </c>
      <c r="H307" s="14">
        <f t="shared" si="59"/>
        <v>0</v>
      </c>
      <c r="I307" s="14">
        <f t="shared" si="65"/>
        <v>0</v>
      </c>
      <c r="J307" s="14">
        <f t="shared" si="60"/>
        <v>0</v>
      </c>
      <c r="K307" s="16">
        <f t="shared" si="66"/>
        <v>0</v>
      </c>
      <c r="L307" s="14">
        <f t="shared" si="61"/>
        <v>0</v>
      </c>
      <c r="M307" s="14">
        <f t="shared" si="67"/>
        <v>0</v>
      </c>
      <c r="N307" s="14">
        <f t="shared" si="68"/>
        <v>0</v>
      </c>
      <c r="O307" s="14">
        <f t="shared" si="70"/>
        <v>0</v>
      </c>
      <c r="P307" s="16">
        <f t="shared" si="69"/>
        <v>0</v>
      </c>
    </row>
    <row r="308" spans="2:16" x14ac:dyDescent="0.3">
      <c r="B308" s="2">
        <v>287</v>
      </c>
      <c r="C308" s="3">
        <f t="shared" ca="1" si="62"/>
        <v>53873</v>
      </c>
      <c r="D308" s="9">
        <f t="shared" si="57"/>
        <v>0</v>
      </c>
      <c r="E308" s="9">
        <f t="shared" si="63"/>
        <v>0</v>
      </c>
      <c r="F308" s="9">
        <f t="shared" si="58"/>
        <v>0</v>
      </c>
      <c r="G308" s="12">
        <f t="shared" si="64"/>
        <v>0</v>
      </c>
      <c r="H308" s="14">
        <f t="shared" si="59"/>
        <v>0</v>
      </c>
      <c r="I308" s="14">
        <f t="shared" si="65"/>
        <v>0</v>
      </c>
      <c r="J308" s="14">
        <f t="shared" si="60"/>
        <v>0</v>
      </c>
      <c r="K308" s="16">
        <f t="shared" si="66"/>
        <v>0</v>
      </c>
      <c r="L308" s="14">
        <f t="shared" si="61"/>
        <v>0</v>
      </c>
      <c r="M308" s="14">
        <f t="shared" si="67"/>
        <v>0</v>
      </c>
      <c r="N308" s="14">
        <f t="shared" si="68"/>
        <v>0</v>
      </c>
      <c r="O308" s="14">
        <f t="shared" si="70"/>
        <v>0</v>
      </c>
      <c r="P308" s="16">
        <f t="shared" si="69"/>
        <v>0</v>
      </c>
    </row>
    <row r="309" spans="2:16" x14ac:dyDescent="0.3">
      <c r="B309" s="2">
        <v>288</v>
      </c>
      <c r="C309" s="3">
        <f t="shared" ca="1" si="62"/>
        <v>53904</v>
      </c>
      <c r="D309" s="9">
        <f t="shared" si="57"/>
        <v>0</v>
      </c>
      <c r="E309" s="9">
        <f t="shared" si="63"/>
        <v>0</v>
      </c>
      <c r="F309" s="9">
        <f t="shared" si="58"/>
        <v>0</v>
      </c>
      <c r="G309" s="12">
        <f t="shared" si="64"/>
        <v>0</v>
      </c>
      <c r="H309" s="14">
        <f t="shared" si="59"/>
        <v>0</v>
      </c>
      <c r="I309" s="14">
        <f t="shared" si="65"/>
        <v>0</v>
      </c>
      <c r="J309" s="14">
        <f t="shared" si="60"/>
        <v>0</v>
      </c>
      <c r="K309" s="16">
        <f t="shared" si="66"/>
        <v>0</v>
      </c>
      <c r="L309" s="14">
        <f t="shared" si="61"/>
        <v>0</v>
      </c>
      <c r="M309" s="14">
        <f t="shared" si="67"/>
        <v>0</v>
      </c>
      <c r="N309" s="14">
        <f t="shared" si="68"/>
        <v>0</v>
      </c>
      <c r="O309" s="14">
        <f t="shared" si="70"/>
        <v>0</v>
      </c>
      <c r="P309" s="16">
        <f t="shared" si="69"/>
        <v>0</v>
      </c>
    </row>
    <row r="310" spans="2:16" x14ac:dyDescent="0.3">
      <c r="B310" s="2">
        <v>289</v>
      </c>
      <c r="C310" s="3">
        <f t="shared" ca="1" si="62"/>
        <v>53935</v>
      </c>
      <c r="D310" s="9">
        <f t="shared" si="57"/>
        <v>0</v>
      </c>
      <c r="E310" s="9">
        <f t="shared" si="63"/>
        <v>0</v>
      </c>
      <c r="F310" s="9">
        <f t="shared" si="58"/>
        <v>0</v>
      </c>
      <c r="G310" s="12">
        <f t="shared" si="64"/>
        <v>0</v>
      </c>
      <c r="H310" s="14">
        <f t="shared" si="59"/>
        <v>0</v>
      </c>
      <c r="I310" s="14">
        <f t="shared" si="65"/>
        <v>0</v>
      </c>
      <c r="J310" s="14">
        <f t="shared" si="60"/>
        <v>0</v>
      </c>
      <c r="K310" s="16">
        <f t="shared" si="66"/>
        <v>0</v>
      </c>
      <c r="L310" s="14">
        <f t="shared" si="61"/>
        <v>0</v>
      </c>
      <c r="M310" s="14">
        <f t="shared" si="67"/>
        <v>0</v>
      </c>
      <c r="N310" s="14">
        <f t="shared" si="68"/>
        <v>0</v>
      </c>
      <c r="O310" s="14">
        <f t="shared" si="70"/>
        <v>0</v>
      </c>
      <c r="P310" s="16">
        <f t="shared" si="69"/>
        <v>0</v>
      </c>
    </row>
    <row r="311" spans="2:16" x14ac:dyDescent="0.3">
      <c r="B311" s="2">
        <v>290</v>
      </c>
      <c r="C311" s="3">
        <f t="shared" ca="1" si="62"/>
        <v>53965</v>
      </c>
      <c r="D311" s="9">
        <f t="shared" si="57"/>
        <v>0</v>
      </c>
      <c r="E311" s="9">
        <f t="shared" si="63"/>
        <v>0</v>
      </c>
      <c r="F311" s="9">
        <f t="shared" si="58"/>
        <v>0</v>
      </c>
      <c r="G311" s="12">
        <f t="shared" si="64"/>
        <v>0</v>
      </c>
      <c r="H311" s="14">
        <f t="shared" si="59"/>
        <v>0</v>
      </c>
      <c r="I311" s="14">
        <f t="shared" si="65"/>
        <v>0</v>
      </c>
      <c r="J311" s="14">
        <f t="shared" si="60"/>
        <v>0</v>
      </c>
      <c r="K311" s="16">
        <f t="shared" si="66"/>
        <v>0</v>
      </c>
      <c r="L311" s="14">
        <f t="shared" si="61"/>
        <v>0</v>
      </c>
      <c r="M311" s="14">
        <f t="shared" si="67"/>
        <v>0</v>
      </c>
      <c r="N311" s="14">
        <f t="shared" si="68"/>
        <v>0</v>
      </c>
      <c r="O311" s="14">
        <f t="shared" si="70"/>
        <v>0</v>
      </c>
      <c r="P311" s="16">
        <f t="shared" si="69"/>
        <v>0</v>
      </c>
    </row>
    <row r="312" spans="2:16" x14ac:dyDescent="0.3">
      <c r="B312" s="2">
        <v>291</v>
      </c>
      <c r="C312" s="3">
        <f t="shared" ca="1" si="62"/>
        <v>53996</v>
      </c>
      <c r="D312" s="9">
        <f t="shared" si="57"/>
        <v>0</v>
      </c>
      <c r="E312" s="9">
        <f t="shared" si="63"/>
        <v>0</v>
      </c>
      <c r="F312" s="9">
        <f t="shared" si="58"/>
        <v>0</v>
      </c>
      <c r="G312" s="12">
        <f t="shared" si="64"/>
        <v>0</v>
      </c>
      <c r="H312" s="14">
        <f t="shared" si="59"/>
        <v>0</v>
      </c>
      <c r="I312" s="14">
        <f t="shared" si="65"/>
        <v>0</v>
      </c>
      <c r="J312" s="14">
        <f t="shared" si="60"/>
        <v>0</v>
      </c>
      <c r="K312" s="16">
        <f t="shared" si="66"/>
        <v>0</v>
      </c>
      <c r="L312" s="14">
        <f t="shared" si="61"/>
        <v>0</v>
      </c>
      <c r="M312" s="14">
        <f t="shared" si="67"/>
        <v>0</v>
      </c>
      <c r="N312" s="14">
        <f t="shared" si="68"/>
        <v>0</v>
      </c>
      <c r="O312" s="14">
        <f t="shared" si="70"/>
        <v>0</v>
      </c>
      <c r="P312" s="16">
        <f t="shared" si="69"/>
        <v>0</v>
      </c>
    </row>
    <row r="313" spans="2:16" x14ac:dyDescent="0.3">
      <c r="B313" s="2">
        <v>292</v>
      </c>
      <c r="C313" s="3">
        <f t="shared" ca="1" si="62"/>
        <v>54026</v>
      </c>
      <c r="D313" s="9">
        <f t="shared" si="57"/>
        <v>0</v>
      </c>
      <c r="E313" s="9">
        <f t="shared" si="63"/>
        <v>0</v>
      </c>
      <c r="F313" s="9">
        <f t="shared" si="58"/>
        <v>0</v>
      </c>
      <c r="G313" s="12">
        <f t="shared" si="64"/>
        <v>0</v>
      </c>
      <c r="H313" s="14">
        <f t="shared" si="59"/>
        <v>0</v>
      </c>
      <c r="I313" s="14">
        <f t="shared" si="65"/>
        <v>0</v>
      </c>
      <c r="J313" s="14">
        <f t="shared" si="60"/>
        <v>0</v>
      </c>
      <c r="K313" s="16">
        <f t="shared" si="66"/>
        <v>0</v>
      </c>
      <c r="L313" s="14">
        <f t="shared" si="61"/>
        <v>0</v>
      </c>
      <c r="M313" s="14">
        <f t="shared" si="67"/>
        <v>0</v>
      </c>
      <c r="N313" s="14">
        <f t="shared" si="68"/>
        <v>0</v>
      </c>
      <c r="O313" s="14">
        <f t="shared" si="70"/>
        <v>0</v>
      </c>
      <c r="P313" s="16">
        <f t="shared" si="69"/>
        <v>0</v>
      </c>
    </row>
    <row r="314" spans="2:16" x14ac:dyDescent="0.3">
      <c r="B314" s="2">
        <v>293</v>
      </c>
      <c r="C314" s="3">
        <f t="shared" ca="1" si="62"/>
        <v>54057</v>
      </c>
      <c r="D314" s="9">
        <f t="shared" si="57"/>
        <v>0</v>
      </c>
      <c r="E314" s="9">
        <f t="shared" si="63"/>
        <v>0</v>
      </c>
      <c r="F314" s="9">
        <f t="shared" si="58"/>
        <v>0</v>
      </c>
      <c r="G314" s="12">
        <f t="shared" si="64"/>
        <v>0</v>
      </c>
      <c r="H314" s="14">
        <f t="shared" si="59"/>
        <v>0</v>
      </c>
      <c r="I314" s="14">
        <f t="shared" si="65"/>
        <v>0</v>
      </c>
      <c r="J314" s="14">
        <f t="shared" si="60"/>
        <v>0</v>
      </c>
      <c r="K314" s="16">
        <f t="shared" si="66"/>
        <v>0</v>
      </c>
      <c r="L314" s="14">
        <f t="shared" si="61"/>
        <v>0</v>
      </c>
      <c r="M314" s="14">
        <f t="shared" si="67"/>
        <v>0</v>
      </c>
      <c r="N314" s="14">
        <f t="shared" si="68"/>
        <v>0</v>
      </c>
      <c r="O314" s="14">
        <f t="shared" si="70"/>
        <v>0</v>
      </c>
      <c r="P314" s="16">
        <f t="shared" si="69"/>
        <v>0</v>
      </c>
    </row>
    <row r="315" spans="2:16" x14ac:dyDescent="0.3">
      <c r="B315" s="2">
        <v>294</v>
      </c>
      <c r="C315" s="3">
        <f t="shared" ca="1" si="62"/>
        <v>54088</v>
      </c>
      <c r="D315" s="9">
        <f t="shared" si="57"/>
        <v>0</v>
      </c>
      <c r="E315" s="9">
        <f t="shared" si="63"/>
        <v>0</v>
      </c>
      <c r="F315" s="9">
        <f t="shared" si="58"/>
        <v>0</v>
      </c>
      <c r="G315" s="12">
        <f t="shared" si="64"/>
        <v>0</v>
      </c>
      <c r="H315" s="14">
        <f t="shared" si="59"/>
        <v>0</v>
      </c>
      <c r="I315" s="14">
        <f t="shared" si="65"/>
        <v>0</v>
      </c>
      <c r="J315" s="14">
        <f t="shared" si="60"/>
        <v>0</v>
      </c>
      <c r="K315" s="16">
        <f t="shared" si="66"/>
        <v>0</v>
      </c>
      <c r="L315" s="14">
        <f t="shared" si="61"/>
        <v>0</v>
      </c>
      <c r="M315" s="14">
        <f t="shared" si="67"/>
        <v>0</v>
      </c>
      <c r="N315" s="14">
        <f t="shared" si="68"/>
        <v>0</v>
      </c>
      <c r="O315" s="14">
        <f t="shared" si="70"/>
        <v>0</v>
      </c>
      <c r="P315" s="16">
        <f t="shared" si="69"/>
        <v>0</v>
      </c>
    </row>
    <row r="316" spans="2:16" x14ac:dyDescent="0.3">
      <c r="B316" s="2">
        <v>295</v>
      </c>
      <c r="C316" s="3">
        <f t="shared" ca="1" si="62"/>
        <v>54117</v>
      </c>
      <c r="D316" s="9">
        <f t="shared" si="57"/>
        <v>0</v>
      </c>
      <c r="E316" s="9">
        <f t="shared" si="63"/>
        <v>0</v>
      </c>
      <c r="F316" s="9">
        <f t="shared" si="58"/>
        <v>0</v>
      </c>
      <c r="G316" s="12">
        <f t="shared" si="64"/>
        <v>0</v>
      </c>
      <c r="H316" s="14">
        <f t="shared" si="59"/>
        <v>0</v>
      </c>
      <c r="I316" s="14">
        <f t="shared" si="65"/>
        <v>0</v>
      </c>
      <c r="J316" s="14">
        <f t="shared" si="60"/>
        <v>0</v>
      </c>
      <c r="K316" s="16">
        <f t="shared" si="66"/>
        <v>0</v>
      </c>
      <c r="L316" s="14">
        <f t="shared" si="61"/>
        <v>0</v>
      </c>
      <c r="M316" s="14">
        <f t="shared" si="67"/>
        <v>0</v>
      </c>
      <c r="N316" s="14">
        <f t="shared" si="68"/>
        <v>0</v>
      </c>
      <c r="O316" s="14">
        <f t="shared" si="70"/>
        <v>0</v>
      </c>
      <c r="P316" s="16">
        <f t="shared" si="69"/>
        <v>0</v>
      </c>
    </row>
    <row r="317" spans="2:16" x14ac:dyDescent="0.3">
      <c r="B317" s="2">
        <v>296</v>
      </c>
      <c r="C317" s="3">
        <f t="shared" ca="1" si="62"/>
        <v>54148</v>
      </c>
      <c r="D317" s="9">
        <f t="shared" si="57"/>
        <v>0</v>
      </c>
      <c r="E317" s="9">
        <f t="shared" si="63"/>
        <v>0</v>
      </c>
      <c r="F317" s="9">
        <f t="shared" si="58"/>
        <v>0</v>
      </c>
      <c r="G317" s="12">
        <f t="shared" si="64"/>
        <v>0</v>
      </c>
      <c r="H317" s="14">
        <f t="shared" si="59"/>
        <v>0</v>
      </c>
      <c r="I317" s="14">
        <f t="shared" si="65"/>
        <v>0</v>
      </c>
      <c r="J317" s="14">
        <f t="shared" si="60"/>
        <v>0</v>
      </c>
      <c r="K317" s="16">
        <f t="shared" si="66"/>
        <v>0</v>
      </c>
      <c r="L317" s="14">
        <f t="shared" si="61"/>
        <v>0</v>
      </c>
      <c r="M317" s="14">
        <f t="shared" si="67"/>
        <v>0</v>
      </c>
      <c r="N317" s="14">
        <f t="shared" si="68"/>
        <v>0</v>
      </c>
      <c r="O317" s="14">
        <f t="shared" si="70"/>
        <v>0</v>
      </c>
      <c r="P317" s="16">
        <f t="shared" si="69"/>
        <v>0</v>
      </c>
    </row>
    <row r="318" spans="2:16" x14ac:dyDescent="0.3">
      <c r="B318" s="2">
        <v>297</v>
      </c>
      <c r="C318" s="3">
        <f t="shared" ca="1" si="62"/>
        <v>54178</v>
      </c>
      <c r="D318" s="9">
        <f t="shared" si="57"/>
        <v>0</v>
      </c>
      <c r="E318" s="9">
        <f t="shared" si="63"/>
        <v>0</v>
      </c>
      <c r="F318" s="9">
        <f t="shared" si="58"/>
        <v>0</v>
      </c>
      <c r="G318" s="12">
        <f t="shared" si="64"/>
        <v>0</v>
      </c>
      <c r="H318" s="14">
        <f t="shared" si="59"/>
        <v>0</v>
      </c>
      <c r="I318" s="14">
        <f t="shared" si="65"/>
        <v>0</v>
      </c>
      <c r="J318" s="14">
        <f t="shared" si="60"/>
        <v>0</v>
      </c>
      <c r="K318" s="16">
        <f t="shared" si="66"/>
        <v>0</v>
      </c>
      <c r="L318" s="14">
        <f t="shared" si="61"/>
        <v>0</v>
      </c>
      <c r="M318" s="14">
        <f t="shared" si="67"/>
        <v>0</v>
      </c>
      <c r="N318" s="14">
        <f t="shared" si="68"/>
        <v>0</v>
      </c>
      <c r="O318" s="14">
        <f t="shared" si="70"/>
        <v>0</v>
      </c>
      <c r="P318" s="16">
        <f t="shared" si="69"/>
        <v>0</v>
      </c>
    </row>
    <row r="319" spans="2:16" x14ac:dyDescent="0.3">
      <c r="B319" s="2">
        <v>298</v>
      </c>
      <c r="C319" s="3">
        <f t="shared" ca="1" si="62"/>
        <v>54209</v>
      </c>
      <c r="D319" s="9">
        <f t="shared" si="57"/>
        <v>0</v>
      </c>
      <c r="E319" s="9">
        <f t="shared" si="63"/>
        <v>0</v>
      </c>
      <c r="F319" s="9">
        <f t="shared" si="58"/>
        <v>0</v>
      </c>
      <c r="G319" s="12">
        <f t="shared" si="64"/>
        <v>0</v>
      </c>
      <c r="H319" s="14">
        <f t="shared" si="59"/>
        <v>0</v>
      </c>
      <c r="I319" s="14">
        <f t="shared" si="65"/>
        <v>0</v>
      </c>
      <c r="J319" s="14">
        <f t="shared" si="60"/>
        <v>0</v>
      </c>
      <c r="K319" s="16">
        <f t="shared" si="66"/>
        <v>0</v>
      </c>
      <c r="L319" s="14">
        <f t="shared" si="61"/>
        <v>0</v>
      </c>
      <c r="M319" s="14">
        <f t="shared" si="67"/>
        <v>0</v>
      </c>
      <c r="N319" s="14">
        <f t="shared" si="68"/>
        <v>0</v>
      </c>
      <c r="O319" s="14">
        <f t="shared" si="70"/>
        <v>0</v>
      </c>
      <c r="P319" s="16">
        <f t="shared" si="69"/>
        <v>0</v>
      </c>
    </row>
    <row r="320" spans="2:16" x14ac:dyDescent="0.3">
      <c r="B320" s="2">
        <v>299</v>
      </c>
      <c r="C320" s="3">
        <f t="shared" ca="1" si="62"/>
        <v>54239</v>
      </c>
      <c r="D320" s="9">
        <f t="shared" si="57"/>
        <v>0</v>
      </c>
      <c r="E320" s="9">
        <f t="shared" si="63"/>
        <v>0</v>
      </c>
      <c r="F320" s="9">
        <f t="shared" si="58"/>
        <v>0</v>
      </c>
      <c r="G320" s="12">
        <f t="shared" si="64"/>
        <v>0</v>
      </c>
      <c r="H320" s="14">
        <f t="shared" si="59"/>
        <v>0</v>
      </c>
      <c r="I320" s="14">
        <f t="shared" si="65"/>
        <v>0</v>
      </c>
      <c r="J320" s="14">
        <f t="shared" si="60"/>
        <v>0</v>
      </c>
      <c r="K320" s="16">
        <f t="shared" si="66"/>
        <v>0</v>
      </c>
      <c r="L320" s="14">
        <f t="shared" si="61"/>
        <v>0</v>
      </c>
      <c r="M320" s="14">
        <f t="shared" si="67"/>
        <v>0</v>
      </c>
      <c r="N320" s="14">
        <f t="shared" si="68"/>
        <v>0</v>
      </c>
      <c r="O320" s="14">
        <f t="shared" si="70"/>
        <v>0</v>
      </c>
      <c r="P320" s="16">
        <f t="shared" si="69"/>
        <v>0</v>
      </c>
    </row>
    <row r="321" spans="2:16" x14ac:dyDescent="0.3">
      <c r="B321" s="2">
        <v>300</v>
      </c>
      <c r="C321" s="3">
        <f t="shared" ca="1" si="62"/>
        <v>54270</v>
      </c>
      <c r="D321" s="9">
        <f t="shared" si="57"/>
        <v>0</v>
      </c>
      <c r="E321" s="9">
        <f t="shared" si="63"/>
        <v>0</v>
      </c>
      <c r="F321" s="9">
        <f t="shared" si="58"/>
        <v>0</v>
      </c>
      <c r="G321" s="12">
        <f t="shared" si="64"/>
        <v>0</v>
      </c>
      <c r="H321" s="14">
        <f t="shared" si="59"/>
        <v>0</v>
      </c>
      <c r="I321" s="14">
        <f t="shared" si="65"/>
        <v>0</v>
      </c>
      <c r="J321" s="14">
        <f t="shared" si="60"/>
        <v>0</v>
      </c>
      <c r="K321" s="16">
        <f t="shared" si="66"/>
        <v>0</v>
      </c>
      <c r="L321" s="14">
        <f t="shared" si="61"/>
        <v>0</v>
      </c>
      <c r="M321" s="14">
        <f t="shared" si="67"/>
        <v>0</v>
      </c>
      <c r="N321" s="14">
        <f t="shared" si="68"/>
        <v>0</v>
      </c>
      <c r="O321" s="14">
        <f t="shared" si="70"/>
        <v>0</v>
      </c>
      <c r="P321" s="16">
        <f t="shared" si="69"/>
        <v>0</v>
      </c>
    </row>
    <row r="322" spans="2:16" x14ac:dyDescent="0.3">
      <c r="B322" s="2">
        <v>301</v>
      </c>
      <c r="C322" s="3">
        <f t="shared" ca="1" si="62"/>
        <v>54301</v>
      </c>
      <c r="D322" s="9">
        <f t="shared" si="57"/>
        <v>0</v>
      </c>
      <c r="E322" s="9">
        <f t="shared" si="63"/>
        <v>0</v>
      </c>
      <c r="F322" s="9">
        <f t="shared" si="58"/>
        <v>0</v>
      </c>
      <c r="G322" s="12">
        <f t="shared" si="64"/>
        <v>0</v>
      </c>
      <c r="H322" s="14">
        <f t="shared" si="59"/>
        <v>0</v>
      </c>
      <c r="I322" s="14">
        <f t="shared" si="65"/>
        <v>0</v>
      </c>
      <c r="J322" s="14">
        <f t="shared" si="60"/>
        <v>0</v>
      </c>
      <c r="K322" s="16">
        <f t="shared" si="66"/>
        <v>0</v>
      </c>
      <c r="L322" s="14">
        <f t="shared" si="61"/>
        <v>0</v>
      </c>
      <c r="M322" s="14">
        <f t="shared" si="67"/>
        <v>0</v>
      </c>
      <c r="N322" s="14">
        <f t="shared" si="68"/>
        <v>0</v>
      </c>
      <c r="O322" s="14">
        <f t="shared" si="70"/>
        <v>0</v>
      </c>
      <c r="P322" s="16">
        <f t="shared" si="69"/>
        <v>0</v>
      </c>
    </row>
    <row r="323" spans="2:16" x14ac:dyDescent="0.3">
      <c r="B323" s="2">
        <v>302</v>
      </c>
      <c r="C323" s="3">
        <f t="shared" ca="1" si="62"/>
        <v>54331</v>
      </c>
      <c r="D323" s="9">
        <f t="shared" si="57"/>
        <v>0</v>
      </c>
      <c r="E323" s="9">
        <f t="shared" si="63"/>
        <v>0</v>
      </c>
      <c r="F323" s="9">
        <f t="shared" si="58"/>
        <v>0</v>
      </c>
      <c r="G323" s="12">
        <f t="shared" si="64"/>
        <v>0</v>
      </c>
      <c r="H323" s="14">
        <f t="shared" si="59"/>
        <v>0</v>
      </c>
      <c r="I323" s="14">
        <f t="shared" si="65"/>
        <v>0</v>
      </c>
      <c r="J323" s="14">
        <f t="shared" si="60"/>
        <v>0</v>
      </c>
      <c r="K323" s="16">
        <f t="shared" si="66"/>
        <v>0</v>
      </c>
      <c r="L323" s="14">
        <f t="shared" si="61"/>
        <v>0</v>
      </c>
      <c r="M323" s="14">
        <f t="shared" si="67"/>
        <v>0</v>
      </c>
      <c r="N323" s="14">
        <f t="shared" si="68"/>
        <v>0</v>
      </c>
      <c r="O323" s="14">
        <f t="shared" si="70"/>
        <v>0</v>
      </c>
      <c r="P323" s="16">
        <f t="shared" si="69"/>
        <v>0</v>
      </c>
    </row>
    <row r="324" spans="2:16" x14ac:dyDescent="0.3">
      <c r="B324" s="2">
        <v>303</v>
      </c>
      <c r="C324" s="3">
        <f t="shared" ca="1" si="62"/>
        <v>54362</v>
      </c>
      <c r="D324" s="9">
        <f t="shared" si="57"/>
        <v>0</v>
      </c>
      <c r="E324" s="9">
        <f t="shared" si="63"/>
        <v>0</v>
      </c>
      <c r="F324" s="9">
        <f t="shared" si="58"/>
        <v>0</v>
      </c>
      <c r="G324" s="12">
        <f t="shared" si="64"/>
        <v>0</v>
      </c>
      <c r="H324" s="14">
        <f t="shared" si="59"/>
        <v>0</v>
      </c>
      <c r="I324" s="14">
        <f t="shared" si="65"/>
        <v>0</v>
      </c>
      <c r="J324" s="14">
        <f t="shared" si="60"/>
        <v>0</v>
      </c>
      <c r="K324" s="16">
        <f t="shared" si="66"/>
        <v>0</v>
      </c>
      <c r="L324" s="14">
        <f t="shared" si="61"/>
        <v>0</v>
      </c>
      <c r="M324" s="14">
        <f t="shared" si="67"/>
        <v>0</v>
      </c>
      <c r="N324" s="14">
        <f t="shared" si="68"/>
        <v>0</v>
      </c>
      <c r="O324" s="14">
        <f t="shared" si="70"/>
        <v>0</v>
      </c>
      <c r="P324" s="16">
        <f t="shared" si="69"/>
        <v>0</v>
      </c>
    </row>
    <row r="325" spans="2:16" x14ac:dyDescent="0.3">
      <c r="B325" s="2">
        <v>304</v>
      </c>
      <c r="C325" s="3">
        <f t="shared" ca="1" si="62"/>
        <v>54392</v>
      </c>
      <c r="D325" s="9">
        <f t="shared" si="57"/>
        <v>0</v>
      </c>
      <c r="E325" s="9">
        <f t="shared" si="63"/>
        <v>0</v>
      </c>
      <c r="F325" s="9">
        <f t="shared" si="58"/>
        <v>0</v>
      </c>
      <c r="G325" s="12">
        <f t="shared" si="64"/>
        <v>0</v>
      </c>
      <c r="H325" s="14">
        <f t="shared" si="59"/>
        <v>0</v>
      </c>
      <c r="I325" s="14">
        <f t="shared" si="65"/>
        <v>0</v>
      </c>
      <c r="J325" s="14">
        <f t="shared" si="60"/>
        <v>0</v>
      </c>
      <c r="K325" s="16">
        <f t="shared" si="66"/>
        <v>0</v>
      </c>
      <c r="L325" s="14">
        <f t="shared" si="61"/>
        <v>0</v>
      </c>
      <c r="M325" s="14">
        <f t="shared" si="67"/>
        <v>0</v>
      </c>
      <c r="N325" s="14">
        <f t="shared" si="68"/>
        <v>0</v>
      </c>
      <c r="O325" s="14">
        <f t="shared" si="70"/>
        <v>0</v>
      </c>
      <c r="P325" s="16">
        <f t="shared" si="69"/>
        <v>0</v>
      </c>
    </row>
    <row r="326" spans="2:16" x14ac:dyDescent="0.3">
      <c r="B326" s="2">
        <v>305</v>
      </c>
      <c r="C326" s="3">
        <f t="shared" ca="1" si="62"/>
        <v>54423</v>
      </c>
      <c r="D326" s="9">
        <f t="shared" si="57"/>
        <v>0</v>
      </c>
      <c r="E326" s="9">
        <f t="shared" si="63"/>
        <v>0</v>
      </c>
      <c r="F326" s="9">
        <f t="shared" si="58"/>
        <v>0</v>
      </c>
      <c r="G326" s="12">
        <f t="shared" si="64"/>
        <v>0</v>
      </c>
      <c r="H326" s="14">
        <f t="shared" si="59"/>
        <v>0</v>
      </c>
      <c r="I326" s="14">
        <f t="shared" si="65"/>
        <v>0</v>
      </c>
      <c r="J326" s="14">
        <f t="shared" si="60"/>
        <v>0</v>
      </c>
      <c r="K326" s="16">
        <f t="shared" si="66"/>
        <v>0</v>
      </c>
      <c r="L326" s="14">
        <f t="shared" si="61"/>
        <v>0</v>
      </c>
      <c r="M326" s="14">
        <f t="shared" si="67"/>
        <v>0</v>
      </c>
      <c r="N326" s="14">
        <f t="shared" si="68"/>
        <v>0</v>
      </c>
      <c r="O326" s="14">
        <f t="shared" si="70"/>
        <v>0</v>
      </c>
      <c r="P326" s="16">
        <f t="shared" si="69"/>
        <v>0</v>
      </c>
    </row>
    <row r="327" spans="2:16" x14ac:dyDescent="0.3">
      <c r="B327" s="2">
        <v>306</v>
      </c>
      <c r="C327" s="3">
        <f t="shared" ca="1" si="62"/>
        <v>54454</v>
      </c>
      <c r="D327" s="9">
        <f t="shared" si="57"/>
        <v>0</v>
      </c>
      <c r="E327" s="9">
        <f t="shared" si="63"/>
        <v>0</v>
      </c>
      <c r="F327" s="9">
        <f t="shared" si="58"/>
        <v>0</v>
      </c>
      <c r="G327" s="12">
        <f t="shared" si="64"/>
        <v>0</v>
      </c>
      <c r="H327" s="14">
        <f t="shared" si="59"/>
        <v>0</v>
      </c>
      <c r="I327" s="14">
        <f t="shared" si="65"/>
        <v>0</v>
      </c>
      <c r="J327" s="14">
        <f t="shared" si="60"/>
        <v>0</v>
      </c>
      <c r="K327" s="16">
        <f t="shared" si="66"/>
        <v>0</v>
      </c>
      <c r="L327" s="14">
        <f t="shared" si="61"/>
        <v>0</v>
      </c>
      <c r="M327" s="14">
        <f t="shared" si="67"/>
        <v>0</v>
      </c>
      <c r="N327" s="14">
        <f t="shared" si="68"/>
        <v>0</v>
      </c>
      <c r="O327" s="14">
        <f t="shared" si="70"/>
        <v>0</v>
      </c>
      <c r="P327" s="16">
        <f t="shared" si="69"/>
        <v>0</v>
      </c>
    </row>
    <row r="328" spans="2:16" x14ac:dyDescent="0.3">
      <c r="B328" s="2">
        <v>307</v>
      </c>
      <c r="C328" s="3">
        <f t="shared" ca="1" si="62"/>
        <v>54482</v>
      </c>
      <c r="D328" s="9">
        <f t="shared" si="57"/>
        <v>0</v>
      </c>
      <c r="E328" s="9">
        <f t="shared" si="63"/>
        <v>0</v>
      </c>
      <c r="F328" s="9">
        <f t="shared" si="58"/>
        <v>0</v>
      </c>
      <c r="G328" s="12">
        <f t="shared" si="64"/>
        <v>0</v>
      </c>
      <c r="H328" s="14">
        <f t="shared" si="59"/>
        <v>0</v>
      </c>
      <c r="I328" s="14">
        <f t="shared" si="65"/>
        <v>0</v>
      </c>
      <c r="J328" s="14">
        <f t="shared" si="60"/>
        <v>0</v>
      </c>
      <c r="K328" s="16">
        <f t="shared" si="66"/>
        <v>0</v>
      </c>
      <c r="L328" s="14">
        <f t="shared" si="61"/>
        <v>0</v>
      </c>
      <c r="M328" s="14">
        <f t="shared" si="67"/>
        <v>0</v>
      </c>
      <c r="N328" s="14">
        <f t="shared" si="68"/>
        <v>0</v>
      </c>
      <c r="O328" s="14">
        <f t="shared" si="70"/>
        <v>0</v>
      </c>
      <c r="P328" s="16">
        <f t="shared" si="69"/>
        <v>0</v>
      </c>
    </row>
    <row r="329" spans="2:16" x14ac:dyDescent="0.3">
      <c r="B329" s="2">
        <v>308</v>
      </c>
      <c r="C329" s="3">
        <f t="shared" ca="1" si="62"/>
        <v>54513</v>
      </c>
      <c r="D329" s="9">
        <f t="shared" si="57"/>
        <v>0</v>
      </c>
      <c r="E329" s="9">
        <f t="shared" si="63"/>
        <v>0</v>
      </c>
      <c r="F329" s="9">
        <f t="shared" si="58"/>
        <v>0</v>
      </c>
      <c r="G329" s="12">
        <f t="shared" si="64"/>
        <v>0</v>
      </c>
      <c r="H329" s="14">
        <f t="shared" si="59"/>
        <v>0</v>
      </c>
      <c r="I329" s="14">
        <f t="shared" si="65"/>
        <v>0</v>
      </c>
      <c r="J329" s="14">
        <f t="shared" si="60"/>
        <v>0</v>
      </c>
      <c r="K329" s="16">
        <f t="shared" si="66"/>
        <v>0</v>
      </c>
      <c r="L329" s="14">
        <f t="shared" si="61"/>
        <v>0</v>
      </c>
      <c r="M329" s="14">
        <f t="shared" si="67"/>
        <v>0</v>
      </c>
      <c r="N329" s="14">
        <f t="shared" si="68"/>
        <v>0</v>
      </c>
      <c r="O329" s="14">
        <f t="shared" si="70"/>
        <v>0</v>
      </c>
      <c r="P329" s="16">
        <f t="shared" si="69"/>
        <v>0</v>
      </c>
    </row>
    <row r="330" spans="2:16" x14ac:dyDescent="0.3">
      <c r="B330" s="2">
        <v>309</v>
      </c>
      <c r="C330" s="3">
        <f t="shared" ca="1" si="62"/>
        <v>54543</v>
      </c>
      <c r="D330" s="9">
        <f t="shared" si="57"/>
        <v>0</v>
      </c>
      <c r="E330" s="9">
        <f t="shared" si="63"/>
        <v>0</v>
      </c>
      <c r="F330" s="9">
        <f t="shared" si="58"/>
        <v>0</v>
      </c>
      <c r="G330" s="12">
        <f t="shared" si="64"/>
        <v>0</v>
      </c>
      <c r="H330" s="14">
        <f t="shared" si="59"/>
        <v>0</v>
      </c>
      <c r="I330" s="14">
        <f t="shared" si="65"/>
        <v>0</v>
      </c>
      <c r="J330" s="14">
        <f t="shared" si="60"/>
        <v>0</v>
      </c>
      <c r="K330" s="16">
        <f t="shared" si="66"/>
        <v>0</v>
      </c>
      <c r="L330" s="14">
        <f t="shared" si="61"/>
        <v>0</v>
      </c>
      <c r="M330" s="14">
        <f t="shared" si="67"/>
        <v>0</v>
      </c>
      <c r="N330" s="14">
        <f t="shared" si="68"/>
        <v>0</v>
      </c>
      <c r="O330" s="14">
        <f t="shared" si="70"/>
        <v>0</v>
      </c>
      <c r="P330" s="16">
        <f t="shared" si="69"/>
        <v>0</v>
      </c>
    </row>
    <row r="331" spans="2:16" x14ac:dyDescent="0.3">
      <c r="B331" s="2">
        <v>310</v>
      </c>
      <c r="C331" s="3">
        <f t="shared" ca="1" si="62"/>
        <v>54574</v>
      </c>
      <c r="D331" s="9">
        <f t="shared" si="57"/>
        <v>0</v>
      </c>
      <c r="E331" s="9">
        <f t="shared" si="63"/>
        <v>0</v>
      </c>
      <c r="F331" s="9">
        <f t="shared" si="58"/>
        <v>0</v>
      </c>
      <c r="G331" s="12">
        <f t="shared" si="64"/>
        <v>0</v>
      </c>
      <c r="H331" s="14">
        <f t="shared" si="59"/>
        <v>0</v>
      </c>
      <c r="I331" s="14">
        <f t="shared" si="65"/>
        <v>0</v>
      </c>
      <c r="J331" s="14">
        <f t="shared" si="60"/>
        <v>0</v>
      </c>
      <c r="K331" s="16">
        <f t="shared" si="66"/>
        <v>0</v>
      </c>
      <c r="L331" s="14">
        <f t="shared" si="61"/>
        <v>0</v>
      </c>
      <c r="M331" s="14">
        <f t="shared" si="67"/>
        <v>0</v>
      </c>
      <c r="N331" s="14">
        <f t="shared" si="68"/>
        <v>0</v>
      </c>
      <c r="O331" s="14">
        <f t="shared" si="70"/>
        <v>0</v>
      </c>
      <c r="P331" s="16">
        <f t="shared" si="69"/>
        <v>0</v>
      </c>
    </row>
    <row r="332" spans="2:16" x14ac:dyDescent="0.3">
      <c r="B332" s="2">
        <v>311</v>
      </c>
      <c r="C332" s="3">
        <f t="shared" ca="1" si="62"/>
        <v>54604</v>
      </c>
      <c r="D332" s="9">
        <f t="shared" si="57"/>
        <v>0</v>
      </c>
      <c r="E332" s="9">
        <f t="shared" si="63"/>
        <v>0</v>
      </c>
      <c r="F332" s="9">
        <f t="shared" si="58"/>
        <v>0</v>
      </c>
      <c r="G332" s="12">
        <f t="shared" si="64"/>
        <v>0</v>
      </c>
      <c r="H332" s="14">
        <f t="shared" si="59"/>
        <v>0</v>
      </c>
      <c r="I332" s="14">
        <f t="shared" si="65"/>
        <v>0</v>
      </c>
      <c r="J332" s="14">
        <f t="shared" si="60"/>
        <v>0</v>
      </c>
      <c r="K332" s="16">
        <f t="shared" si="66"/>
        <v>0</v>
      </c>
      <c r="L332" s="14">
        <f t="shared" si="61"/>
        <v>0</v>
      </c>
      <c r="M332" s="14">
        <f t="shared" si="67"/>
        <v>0</v>
      </c>
      <c r="N332" s="14">
        <f t="shared" si="68"/>
        <v>0</v>
      </c>
      <c r="O332" s="14">
        <f t="shared" si="70"/>
        <v>0</v>
      </c>
      <c r="P332" s="16">
        <f t="shared" si="69"/>
        <v>0</v>
      </c>
    </row>
    <row r="333" spans="2:16" x14ac:dyDescent="0.3">
      <c r="B333" s="2">
        <v>312</v>
      </c>
      <c r="C333" s="3">
        <f t="shared" ca="1" si="62"/>
        <v>54635</v>
      </c>
      <c r="D333" s="9">
        <f t="shared" si="57"/>
        <v>0</v>
      </c>
      <c r="E333" s="9">
        <f t="shared" si="63"/>
        <v>0</v>
      </c>
      <c r="F333" s="9">
        <f t="shared" si="58"/>
        <v>0</v>
      </c>
      <c r="G333" s="12">
        <f t="shared" si="64"/>
        <v>0</v>
      </c>
      <c r="H333" s="14">
        <f t="shared" si="59"/>
        <v>0</v>
      </c>
      <c r="I333" s="14">
        <f t="shared" si="65"/>
        <v>0</v>
      </c>
      <c r="J333" s="14">
        <f t="shared" si="60"/>
        <v>0</v>
      </c>
      <c r="K333" s="16">
        <f t="shared" si="66"/>
        <v>0</v>
      </c>
      <c r="L333" s="14">
        <f t="shared" si="61"/>
        <v>0</v>
      </c>
      <c r="M333" s="14">
        <f t="shared" si="67"/>
        <v>0</v>
      </c>
      <c r="N333" s="14">
        <f t="shared" si="68"/>
        <v>0</v>
      </c>
      <c r="O333" s="14">
        <f t="shared" si="70"/>
        <v>0</v>
      </c>
      <c r="P333" s="16">
        <f t="shared" si="69"/>
        <v>0</v>
      </c>
    </row>
    <row r="334" spans="2:16" x14ac:dyDescent="0.3">
      <c r="B334" s="2">
        <v>313</v>
      </c>
      <c r="C334" s="3">
        <f t="shared" ca="1" si="62"/>
        <v>54666</v>
      </c>
      <c r="D334" s="9">
        <f t="shared" si="57"/>
        <v>0</v>
      </c>
      <c r="E334" s="9">
        <f t="shared" si="63"/>
        <v>0</v>
      </c>
      <c r="F334" s="9">
        <f t="shared" si="58"/>
        <v>0</v>
      </c>
      <c r="G334" s="12">
        <f t="shared" si="64"/>
        <v>0</v>
      </c>
      <c r="H334" s="14">
        <f t="shared" si="59"/>
        <v>0</v>
      </c>
      <c r="I334" s="14">
        <f t="shared" si="65"/>
        <v>0</v>
      </c>
      <c r="J334" s="14">
        <f t="shared" si="60"/>
        <v>0</v>
      </c>
      <c r="K334" s="16">
        <f t="shared" si="66"/>
        <v>0</v>
      </c>
      <c r="L334" s="14">
        <f t="shared" si="61"/>
        <v>0</v>
      </c>
      <c r="M334" s="14">
        <f t="shared" si="67"/>
        <v>0</v>
      </c>
      <c r="N334" s="14">
        <f t="shared" si="68"/>
        <v>0</v>
      </c>
      <c r="O334" s="14">
        <f t="shared" si="70"/>
        <v>0</v>
      </c>
      <c r="P334" s="16">
        <f t="shared" si="69"/>
        <v>0</v>
      </c>
    </row>
    <row r="335" spans="2:16" x14ac:dyDescent="0.3">
      <c r="B335" s="2">
        <v>314</v>
      </c>
      <c r="C335" s="3">
        <f t="shared" ca="1" si="62"/>
        <v>54696</v>
      </c>
      <c r="D335" s="9">
        <f t="shared" si="57"/>
        <v>0</v>
      </c>
      <c r="E335" s="9">
        <f t="shared" si="63"/>
        <v>0</v>
      </c>
      <c r="F335" s="9">
        <f t="shared" si="58"/>
        <v>0</v>
      </c>
      <c r="G335" s="12">
        <f t="shared" si="64"/>
        <v>0</v>
      </c>
      <c r="H335" s="14">
        <f t="shared" si="59"/>
        <v>0</v>
      </c>
      <c r="I335" s="14">
        <f t="shared" si="65"/>
        <v>0</v>
      </c>
      <c r="J335" s="14">
        <f t="shared" si="60"/>
        <v>0</v>
      </c>
      <c r="K335" s="16">
        <f t="shared" si="66"/>
        <v>0</v>
      </c>
      <c r="L335" s="14">
        <f t="shared" si="61"/>
        <v>0</v>
      </c>
      <c r="M335" s="14">
        <f t="shared" si="67"/>
        <v>0</v>
      </c>
      <c r="N335" s="14">
        <f t="shared" si="68"/>
        <v>0</v>
      </c>
      <c r="O335" s="14">
        <f t="shared" si="70"/>
        <v>0</v>
      </c>
      <c r="P335" s="16">
        <f t="shared" si="69"/>
        <v>0</v>
      </c>
    </row>
    <row r="336" spans="2:16" x14ac:dyDescent="0.3">
      <c r="B336" s="2">
        <v>315</v>
      </c>
      <c r="C336" s="3">
        <f t="shared" ca="1" si="62"/>
        <v>54727</v>
      </c>
      <c r="D336" s="9">
        <f t="shared" si="57"/>
        <v>0</v>
      </c>
      <c r="E336" s="9">
        <f t="shared" si="63"/>
        <v>0</v>
      </c>
      <c r="F336" s="9">
        <f t="shared" si="58"/>
        <v>0</v>
      </c>
      <c r="G336" s="12">
        <f t="shared" si="64"/>
        <v>0</v>
      </c>
      <c r="H336" s="14">
        <f t="shared" si="59"/>
        <v>0</v>
      </c>
      <c r="I336" s="14">
        <f t="shared" si="65"/>
        <v>0</v>
      </c>
      <c r="J336" s="14">
        <f t="shared" si="60"/>
        <v>0</v>
      </c>
      <c r="K336" s="16">
        <f t="shared" si="66"/>
        <v>0</v>
      </c>
      <c r="L336" s="14">
        <f t="shared" si="61"/>
        <v>0</v>
      </c>
      <c r="M336" s="14">
        <f t="shared" si="67"/>
        <v>0</v>
      </c>
      <c r="N336" s="14">
        <f t="shared" si="68"/>
        <v>0</v>
      </c>
      <c r="O336" s="14">
        <f t="shared" si="70"/>
        <v>0</v>
      </c>
      <c r="P336" s="16">
        <f t="shared" si="69"/>
        <v>0</v>
      </c>
    </row>
    <row r="337" spans="2:16" x14ac:dyDescent="0.3">
      <c r="B337" s="2">
        <v>316</v>
      </c>
      <c r="C337" s="3">
        <f t="shared" ca="1" si="62"/>
        <v>54757</v>
      </c>
      <c r="D337" s="9">
        <f t="shared" si="57"/>
        <v>0</v>
      </c>
      <c r="E337" s="9">
        <f t="shared" si="63"/>
        <v>0</v>
      </c>
      <c r="F337" s="9">
        <f t="shared" si="58"/>
        <v>0</v>
      </c>
      <c r="G337" s="12">
        <f t="shared" si="64"/>
        <v>0</v>
      </c>
      <c r="H337" s="14">
        <f t="shared" si="59"/>
        <v>0</v>
      </c>
      <c r="I337" s="14">
        <f t="shared" si="65"/>
        <v>0</v>
      </c>
      <c r="J337" s="14">
        <f t="shared" si="60"/>
        <v>0</v>
      </c>
      <c r="K337" s="16">
        <f t="shared" si="66"/>
        <v>0</v>
      </c>
      <c r="L337" s="14">
        <f t="shared" si="61"/>
        <v>0</v>
      </c>
      <c r="M337" s="14">
        <f t="shared" si="67"/>
        <v>0</v>
      </c>
      <c r="N337" s="14">
        <f t="shared" si="68"/>
        <v>0</v>
      </c>
      <c r="O337" s="14">
        <f t="shared" si="70"/>
        <v>0</v>
      </c>
      <c r="P337" s="16">
        <f t="shared" si="69"/>
        <v>0</v>
      </c>
    </row>
    <row r="338" spans="2:16" x14ac:dyDescent="0.3">
      <c r="B338" s="2">
        <v>317</v>
      </c>
      <c r="C338" s="3">
        <f t="shared" ca="1" si="62"/>
        <v>54788</v>
      </c>
      <c r="D338" s="9">
        <f t="shared" si="57"/>
        <v>0</v>
      </c>
      <c r="E338" s="9">
        <f t="shared" si="63"/>
        <v>0</v>
      </c>
      <c r="F338" s="9">
        <f t="shared" si="58"/>
        <v>0</v>
      </c>
      <c r="G338" s="12">
        <f t="shared" si="64"/>
        <v>0</v>
      </c>
      <c r="H338" s="14">
        <f t="shared" si="59"/>
        <v>0</v>
      </c>
      <c r="I338" s="14">
        <f t="shared" si="65"/>
        <v>0</v>
      </c>
      <c r="J338" s="14">
        <f t="shared" si="60"/>
        <v>0</v>
      </c>
      <c r="K338" s="16">
        <f t="shared" si="66"/>
        <v>0</v>
      </c>
      <c r="L338" s="14">
        <f t="shared" si="61"/>
        <v>0</v>
      </c>
      <c r="M338" s="14">
        <f t="shared" si="67"/>
        <v>0</v>
      </c>
      <c r="N338" s="14">
        <f t="shared" si="68"/>
        <v>0</v>
      </c>
      <c r="O338" s="14">
        <f t="shared" si="70"/>
        <v>0</v>
      </c>
      <c r="P338" s="16">
        <f t="shared" si="69"/>
        <v>0</v>
      </c>
    </row>
    <row r="339" spans="2:16" x14ac:dyDescent="0.3">
      <c r="B339" s="2">
        <v>318</v>
      </c>
      <c r="C339" s="3">
        <f t="shared" ca="1" si="62"/>
        <v>54819</v>
      </c>
      <c r="D339" s="9">
        <f t="shared" si="57"/>
        <v>0</v>
      </c>
      <c r="E339" s="9">
        <f t="shared" si="63"/>
        <v>0</v>
      </c>
      <c r="F339" s="9">
        <f t="shared" si="58"/>
        <v>0</v>
      </c>
      <c r="G339" s="12">
        <f t="shared" si="64"/>
        <v>0</v>
      </c>
      <c r="H339" s="14">
        <f t="shared" si="59"/>
        <v>0</v>
      </c>
      <c r="I339" s="14">
        <f t="shared" si="65"/>
        <v>0</v>
      </c>
      <c r="J339" s="14">
        <f t="shared" si="60"/>
        <v>0</v>
      </c>
      <c r="K339" s="16">
        <f t="shared" si="66"/>
        <v>0</v>
      </c>
      <c r="L339" s="14">
        <f t="shared" si="61"/>
        <v>0</v>
      </c>
      <c r="M339" s="14">
        <f t="shared" si="67"/>
        <v>0</v>
      </c>
      <c r="N339" s="14">
        <f t="shared" si="68"/>
        <v>0</v>
      </c>
      <c r="O339" s="14">
        <f t="shared" si="70"/>
        <v>0</v>
      </c>
      <c r="P339" s="16">
        <f t="shared" si="69"/>
        <v>0</v>
      </c>
    </row>
    <row r="340" spans="2:16" x14ac:dyDescent="0.3">
      <c r="B340" s="2">
        <v>319</v>
      </c>
      <c r="C340" s="3">
        <f t="shared" ca="1" si="62"/>
        <v>54847</v>
      </c>
      <c r="D340" s="9">
        <f t="shared" si="57"/>
        <v>0</v>
      </c>
      <c r="E340" s="9">
        <f t="shared" si="63"/>
        <v>0</v>
      </c>
      <c r="F340" s="9">
        <f t="shared" si="58"/>
        <v>0</v>
      </c>
      <c r="G340" s="12">
        <f t="shared" si="64"/>
        <v>0</v>
      </c>
      <c r="H340" s="14">
        <f t="shared" si="59"/>
        <v>0</v>
      </c>
      <c r="I340" s="14">
        <f t="shared" si="65"/>
        <v>0</v>
      </c>
      <c r="J340" s="14">
        <f t="shared" si="60"/>
        <v>0</v>
      </c>
      <c r="K340" s="16">
        <f t="shared" si="66"/>
        <v>0</v>
      </c>
      <c r="L340" s="14">
        <f t="shared" si="61"/>
        <v>0</v>
      </c>
      <c r="M340" s="14">
        <f t="shared" si="67"/>
        <v>0</v>
      </c>
      <c r="N340" s="14">
        <f t="shared" si="68"/>
        <v>0</v>
      </c>
      <c r="O340" s="14">
        <f t="shared" si="70"/>
        <v>0</v>
      </c>
      <c r="P340" s="16">
        <f t="shared" si="69"/>
        <v>0</v>
      </c>
    </row>
    <row r="341" spans="2:16" x14ac:dyDescent="0.3">
      <c r="B341" s="2">
        <v>320</v>
      </c>
      <c r="C341" s="3">
        <f t="shared" ca="1" si="62"/>
        <v>54878</v>
      </c>
      <c r="D341" s="9">
        <f t="shared" si="57"/>
        <v>0</v>
      </c>
      <c r="E341" s="9">
        <f t="shared" si="63"/>
        <v>0</v>
      </c>
      <c r="F341" s="9">
        <f t="shared" si="58"/>
        <v>0</v>
      </c>
      <c r="G341" s="12">
        <f t="shared" si="64"/>
        <v>0</v>
      </c>
      <c r="H341" s="14">
        <f t="shared" si="59"/>
        <v>0</v>
      </c>
      <c r="I341" s="14">
        <f t="shared" si="65"/>
        <v>0</v>
      </c>
      <c r="J341" s="14">
        <f t="shared" si="60"/>
        <v>0</v>
      </c>
      <c r="K341" s="16">
        <f t="shared" si="66"/>
        <v>0</v>
      </c>
      <c r="L341" s="14">
        <f t="shared" si="61"/>
        <v>0</v>
      </c>
      <c r="M341" s="14">
        <f t="shared" si="67"/>
        <v>0</v>
      </c>
      <c r="N341" s="14">
        <f t="shared" si="68"/>
        <v>0</v>
      </c>
      <c r="O341" s="14">
        <f t="shared" si="70"/>
        <v>0</v>
      </c>
      <c r="P341" s="16">
        <f t="shared" si="69"/>
        <v>0</v>
      </c>
    </row>
    <row r="342" spans="2:16" x14ac:dyDescent="0.3">
      <c r="B342" s="2">
        <v>321</v>
      </c>
      <c r="C342" s="3">
        <f t="shared" ca="1" si="62"/>
        <v>54908</v>
      </c>
      <c r="D342" s="9">
        <f t="shared" si="57"/>
        <v>0</v>
      </c>
      <c r="E342" s="9">
        <f t="shared" si="63"/>
        <v>0</v>
      </c>
      <c r="F342" s="9">
        <f t="shared" si="58"/>
        <v>0</v>
      </c>
      <c r="G342" s="12">
        <f t="shared" si="64"/>
        <v>0</v>
      </c>
      <c r="H342" s="14">
        <f t="shared" si="59"/>
        <v>0</v>
      </c>
      <c r="I342" s="14">
        <f t="shared" si="65"/>
        <v>0</v>
      </c>
      <c r="J342" s="14">
        <f t="shared" si="60"/>
        <v>0</v>
      </c>
      <c r="K342" s="16">
        <f t="shared" si="66"/>
        <v>0</v>
      </c>
      <c r="L342" s="14">
        <f t="shared" si="61"/>
        <v>0</v>
      </c>
      <c r="M342" s="14">
        <f t="shared" si="67"/>
        <v>0</v>
      </c>
      <c r="N342" s="14">
        <f t="shared" si="68"/>
        <v>0</v>
      </c>
      <c r="O342" s="14">
        <f t="shared" si="70"/>
        <v>0</v>
      </c>
      <c r="P342" s="16">
        <f t="shared" si="69"/>
        <v>0</v>
      </c>
    </row>
    <row r="343" spans="2:16" x14ac:dyDescent="0.3">
      <c r="B343" s="2">
        <v>322</v>
      </c>
      <c r="C343" s="3">
        <f t="shared" ca="1" si="62"/>
        <v>54939</v>
      </c>
      <c r="D343" s="9">
        <f t="shared" ref="D343:D381" si="71">F343-E343</f>
        <v>0</v>
      </c>
      <c r="E343" s="9">
        <f t="shared" si="63"/>
        <v>0</v>
      </c>
      <c r="F343" s="9">
        <f t="shared" ref="F343:F381" si="72">IF($D$5+1-B343&lt;=0,0,PMT($D$3/12,$D$5+1-B343,-$G342,0,0))</f>
        <v>0</v>
      </c>
      <c r="G343" s="12">
        <f t="shared" si="64"/>
        <v>0</v>
      </c>
      <c r="H343" s="14">
        <f t="shared" ref="H343:H381" si="73">IF(B343&lt;$D$5,$D$2/$D$5,IF(B343=$D$5,K342,0))</f>
        <v>0</v>
      </c>
      <c r="I343" s="14">
        <f t="shared" si="65"/>
        <v>0</v>
      </c>
      <c r="J343" s="14">
        <f t="shared" ref="J343:J381" si="74">H343+I343</f>
        <v>0</v>
      </c>
      <c r="K343" s="16">
        <f t="shared" si="66"/>
        <v>0</v>
      </c>
      <c r="L343" s="14">
        <f t="shared" ref="L343:L381" si="75">IF(B343&lt;=$D$6,0,O343-N343)</f>
        <v>0</v>
      </c>
      <c r="M343" s="14">
        <f t="shared" si="67"/>
        <v>0</v>
      </c>
      <c r="N343" s="14">
        <f t="shared" si="68"/>
        <v>0</v>
      </c>
      <c r="O343" s="14">
        <f t="shared" si="70"/>
        <v>0</v>
      </c>
      <c r="P343" s="16">
        <f t="shared" si="69"/>
        <v>0</v>
      </c>
    </row>
    <row r="344" spans="2:16" x14ac:dyDescent="0.3">
      <c r="B344" s="2">
        <v>323</v>
      </c>
      <c r="C344" s="3">
        <f t="shared" ref="C344:C381" ca="1" si="76">DATE(YEAR(C343),MONTH(C343)+2,1-1)</f>
        <v>54969</v>
      </c>
      <c r="D344" s="9">
        <f t="shared" si="71"/>
        <v>0</v>
      </c>
      <c r="E344" s="9">
        <f t="shared" ref="E344:E381" si="77">G343*$D$3/12</f>
        <v>0</v>
      </c>
      <c r="F344" s="9">
        <f t="shared" si="72"/>
        <v>0</v>
      </c>
      <c r="G344" s="12">
        <f t="shared" ref="G344:G381" si="78">G343-D344</f>
        <v>0</v>
      </c>
      <c r="H344" s="14">
        <f t="shared" si="73"/>
        <v>0</v>
      </c>
      <c r="I344" s="14">
        <f t="shared" ref="I344:I381" si="79">K343*$D$3/12</f>
        <v>0</v>
      </c>
      <c r="J344" s="14">
        <f t="shared" si="74"/>
        <v>0</v>
      </c>
      <c r="K344" s="16">
        <f t="shared" ref="K344:K381" si="80">K343-H344</f>
        <v>0</v>
      </c>
      <c r="L344" s="14">
        <f t="shared" si="75"/>
        <v>0</v>
      </c>
      <c r="M344" s="14">
        <f t="shared" ref="M344:M381" si="81">P343*$D$3/12</f>
        <v>0</v>
      </c>
      <c r="N344" s="14">
        <f t="shared" ref="N344:N381" si="82">IF(B344&lt;=$D$6,P343*$D$4/12,M344)</f>
        <v>0</v>
      </c>
      <c r="O344" s="14">
        <f t="shared" si="70"/>
        <v>0</v>
      </c>
      <c r="P344" s="16">
        <f t="shared" ref="P344:P381" si="83">ROUND(IF(B344&lt;=$D$6,P343+M344-N344,P343-L344),0)</f>
        <v>0</v>
      </c>
    </row>
    <row r="345" spans="2:16" x14ac:dyDescent="0.3">
      <c r="B345" s="2">
        <v>324</v>
      </c>
      <c r="C345" s="3">
        <f t="shared" ca="1" si="76"/>
        <v>55000</v>
      </c>
      <c r="D345" s="9">
        <f t="shared" si="71"/>
        <v>0</v>
      </c>
      <c r="E345" s="9">
        <f t="shared" si="77"/>
        <v>0</v>
      </c>
      <c r="F345" s="9">
        <f t="shared" si="72"/>
        <v>0</v>
      </c>
      <c r="G345" s="12">
        <f t="shared" si="78"/>
        <v>0</v>
      </c>
      <c r="H345" s="14">
        <f t="shared" si="73"/>
        <v>0</v>
      </c>
      <c r="I345" s="14">
        <f t="shared" si="79"/>
        <v>0</v>
      </c>
      <c r="J345" s="14">
        <f t="shared" si="74"/>
        <v>0</v>
      </c>
      <c r="K345" s="16">
        <f t="shared" si="80"/>
        <v>0</v>
      </c>
      <c r="L345" s="14">
        <f t="shared" si="75"/>
        <v>0</v>
      </c>
      <c r="M345" s="14">
        <f t="shared" si="81"/>
        <v>0</v>
      </c>
      <c r="N345" s="14">
        <f t="shared" si="82"/>
        <v>0</v>
      </c>
      <c r="O345" s="14">
        <f t="shared" si="70"/>
        <v>0</v>
      </c>
      <c r="P345" s="16">
        <f t="shared" si="83"/>
        <v>0</v>
      </c>
    </row>
    <row r="346" spans="2:16" x14ac:dyDescent="0.3">
      <c r="B346" s="2">
        <v>325</v>
      </c>
      <c r="C346" s="3">
        <f t="shared" ca="1" si="76"/>
        <v>55031</v>
      </c>
      <c r="D346" s="9">
        <f t="shared" si="71"/>
        <v>0</v>
      </c>
      <c r="E346" s="9">
        <f t="shared" si="77"/>
        <v>0</v>
      </c>
      <c r="F346" s="9">
        <f t="shared" si="72"/>
        <v>0</v>
      </c>
      <c r="G346" s="12">
        <f t="shared" si="78"/>
        <v>0</v>
      </c>
      <c r="H346" s="14">
        <f t="shared" si="73"/>
        <v>0</v>
      </c>
      <c r="I346" s="14">
        <f t="shared" si="79"/>
        <v>0</v>
      </c>
      <c r="J346" s="14">
        <f t="shared" si="74"/>
        <v>0</v>
      </c>
      <c r="K346" s="16">
        <f t="shared" si="80"/>
        <v>0</v>
      </c>
      <c r="L346" s="14">
        <f t="shared" si="75"/>
        <v>0</v>
      </c>
      <c r="M346" s="14">
        <f t="shared" si="81"/>
        <v>0</v>
      </c>
      <c r="N346" s="14">
        <f t="shared" si="82"/>
        <v>0</v>
      </c>
      <c r="O346" s="14">
        <f t="shared" si="70"/>
        <v>0</v>
      </c>
      <c r="P346" s="16">
        <f t="shared" si="83"/>
        <v>0</v>
      </c>
    </row>
    <row r="347" spans="2:16" x14ac:dyDescent="0.3">
      <c r="B347" s="2">
        <v>326</v>
      </c>
      <c r="C347" s="3">
        <f t="shared" ca="1" si="76"/>
        <v>55061</v>
      </c>
      <c r="D347" s="9">
        <f t="shared" si="71"/>
        <v>0</v>
      </c>
      <c r="E347" s="9">
        <f t="shared" si="77"/>
        <v>0</v>
      </c>
      <c r="F347" s="9">
        <f t="shared" si="72"/>
        <v>0</v>
      </c>
      <c r="G347" s="12">
        <f t="shared" si="78"/>
        <v>0</v>
      </c>
      <c r="H347" s="14">
        <f t="shared" si="73"/>
        <v>0</v>
      </c>
      <c r="I347" s="14">
        <f t="shared" si="79"/>
        <v>0</v>
      </c>
      <c r="J347" s="14">
        <f t="shared" si="74"/>
        <v>0</v>
      </c>
      <c r="K347" s="16">
        <f t="shared" si="80"/>
        <v>0</v>
      </c>
      <c r="L347" s="14">
        <f t="shared" si="75"/>
        <v>0</v>
      </c>
      <c r="M347" s="14">
        <f t="shared" si="81"/>
        <v>0</v>
      </c>
      <c r="N347" s="14">
        <f t="shared" si="82"/>
        <v>0</v>
      </c>
      <c r="O347" s="14">
        <f t="shared" si="70"/>
        <v>0</v>
      </c>
      <c r="P347" s="16">
        <f t="shared" si="83"/>
        <v>0</v>
      </c>
    </row>
    <row r="348" spans="2:16" x14ac:dyDescent="0.3">
      <c r="B348" s="2">
        <v>327</v>
      </c>
      <c r="C348" s="3">
        <f t="shared" ca="1" si="76"/>
        <v>55092</v>
      </c>
      <c r="D348" s="9">
        <f t="shared" si="71"/>
        <v>0</v>
      </c>
      <c r="E348" s="9">
        <f t="shared" si="77"/>
        <v>0</v>
      </c>
      <c r="F348" s="9">
        <f t="shared" si="72"/>
        <v>0</v>
      </c>
      <c r="G348" s="12">
        <f t="shared" si="78"/>
        <v>0</v>
      </c>
      <c r="H348" s="14">
        <f t="shared" si="73"/>
        <v>0</v>
      </c>
      <c r="I348" s="14">
        <f t="shared" si="79"/>
        <v>0</v>
      </c>
      <c r="J348" s="14">
        <f t="shared" si="74"/>
        <v>0</v>
      </c>
      <c r="K348" s="16">
        <f t="shared" si="80"/>
        <v>0</v>
      </c>
      <c r="L348" s="14">
        <f t="shared" si="75"/>
        <v>0</v>
      </c>
      <c r="M348" s="14">
        <f t="shared" si="81"/>
        <v>0</v>
      </c>
      <c r="N348" s="14">
        <f t="shared" si="82"/>
        <v>0</v>
      </c>
      <c r="O348" s="14">
        <f t="shared" si="70"/>
        <v>0</v>
      </c>
      <c r="P348" s="16">
        <f t="shared" si="83"/>
        <v>0</v>
      </c>
    </row>
    <row r="349" spans="2:16" x14ac:dyDescent="0.3">
      <c r="B349" s="2">
        <v>328</v>
      </c>
      <c r="C349" s="3">
        <f t="shared" ca="1" si="76"/>
        <v>55122</v>
      </c>
      <c r="D349" s="9">
        <f t="shared" si="71"/>
        <v>0</v>
      </c>
      <c r="E349" s="9">
        <f t="shared" si="77"/>
        <v>0</v>
      </c>
      <c r="F349" s="9">
        <f t="shared" si="72"/>
        <v>0</v>
      </c>
      <c r="G349" s="12">
        <f t="shared" si="78"/>
        <v>0</v>
      </c>
      <c r="H349" s="14">
        <f t="shared" si="73"/>
        <v>0</v>
      </c>
      <c r="I349" s="14">
        <f t="shared" si="79"/>
        <v>0</v>
      </c>
      <c r="J349" s="14">
        <f t="shared" si="74"/>
        <v>0</v>
      </c>
      <c r="K349" s="16">
        <f t="shared" si="80"/>
        <v>0</v>
      </c>
      <c r="L349" s="14">
        <f t="shared" si="75"/>
        <v>0</v>
      </c>
      <c r="M349" s="14">
        <f t="shared" si="81"/>
        <v>0</v>
      </c>
      <c r="N349" s="14">
        <f t="shared" si="82"/>
        <v>0</v>
      </c>
      <c r="O349" s="14">
        <f t="shared" si="70"/>
        <v>0</v>
      </c>
      <c r="P349" s="16">
        <f t="shared" si="83"/>
        <v>0</v>
      </c>
    </row>
    <row r="350" spans="2:16" x14ac:dyDescent="0.3">
      <c r="B350" s="2">
        <v>329</v>
      </c>
      <c r="C350" s="3">
        <f t="shared" ca="1" si="76"/>
        <v>55153</v>
      </c>
      <c r="D350" s="9">
        <f t="shared" si="71"/>
        <v>0</v>
      </c>
      <c r="E350" s="9">
        <f t="shared" si="77"/>
        <v>0</v>
      </c>
      <c r="F350" s="9">
        <f t="shared" si="72"/>
        <v>0</v>
      </c>
      <c r="G350" s="12">
        <f t="shared" si="78"/>
        <v>0</v>
      </c>
      <c r="H350" s="14">
        <f t="shared" si="73"/>
        <v>0</v>
      </c>
      <c r="I350" s="14">
        <f t="shared" si="79"/>
        <v>0</v>
      </c>
      <c r="J350" s="14">
        <f t="shared" si="74"/>
        <v>0</v>
      </c>
      <c r="K350" s="16">
        <f t="shared" si="80"/>
        <v>0</v>
      </c>
      <c r="L350" s="14">
        <f t="shared" si="75"/>
        <v>0</v>
      </c>
      <c r="M350" s="14">
        <f t="shared" si="81"/>
        <v>0</v>
      </c>
      <c r="N350" s="14">
        <f t="shared" si="82"/>
        <v>0</v>
      </c>
      <c r="O350" s="14">
        <f t="shared" si="70"/>
        <v>0</v>
      </c>
      <c r="P350" s="16">
        <f t="shared" si="83"/>
        <v>0</v>
      </c>
    </row>
    <row r="351" spans="2:16" x14ac:dyDescent="0.3">
      <c r="B351" s="2">
        <v>330</v>
      </c>
      <c r="C351" s="3">
        <f t="shared" ca="1" si="76"/>
        <v>55184</v>
      </c>
      <c r="D351" s="9">
        <f t="shared" si="71"/>
        <v>0</v>
      </c>
      <c r="E351" s="9">
        <f t="shared" si="77"/>
        <v>0</v>
      </c>
      <c r="F351" s="9">
        <f t="shared" si="72"/>
        <v>0</v>
      </c>
      <c r="G351" s="12">
        <f t="shared" si="78"/>
        <v>0</v>
      </c>
      <c r="H351" s="14">
        <f t="shared" si="73"/>
        <v>0</v>
      </c>
      <c r="I351" s="14">
        <f t="shared" si="79"/>
        <v>0</v>
      </c>
      <c r="J351" s="14">
        <f t="shared" si="74"/>
        <v>0</v>
      </c>
      <c r="K351" s="16">
        <f t="shared" si="80"/>
        <v>0</v>
      </c>
      <c r="L351" s="14">
        <f t="shared" si="75"/>
        <v>0</v>
      </c>
      <c r="M351" s="14">
        <f t="shared" si="81"/>
        <v>0</v>
      </c>
      <c r="N351" s="14">
        <f t="shared" si="82"/>
        <v>0</v>
      </c>
      <c r="O351" s="14">
        <f t="shared" si="70"/>
        <v>0</v>
      </c>
      <c r="P351" s="16">
        <f t="shared" si="83"/>
        <v>0</v>
      </c>
    </row>
    <row r="352" spans="2:16" x14ac:dyDescent="0.3">
      <c r="B352" s="2">
        <v>331</v>
      </c>
      <c r="C352" s="3">
        <f t="shared" ca="1" si="76"/>
        <v>55212</v>
      </c>
      <c r="D352" s="9">
        <f t="shared" si="71"/>
        <v>0</v>
      </c>
      <c r="E352" s="9">
        <f t="shared" si="77"/>
        <v>0</v>
      </c>
      <c r="F352" s="9">
        <f t="shared" si="72"/>
        <v>0</v>
      </c>
      <c r="G352" s="12">
        <f t="shared" si="78"/>
        <v>0</v>
      </c>
      <c r="H352" s="14">
        <f t="shared" si="73"/>
        <v>0</v>
      </c>
      <c r="I352" s="14">
        <f t="shared" si="79"/>
        <v>0</v>
      </c>
      <c r="J352" s="14">
        <f t="shared" si="74"/>
        <v>0</v>
      </c>
      <c r="K352" s="16">
        <f t="shared" si="80"/>
        <v>0</v>
      </c>
      <c r="L352" s="14">
        <f t="shared" si="75"/>
        <v>0</v>
      </c>
      <c r="M352" s="14">
        <f t="shared" si="81"/>
        <v>0</v>
      </c>
      <c r="N352" s="14">
        <f t="shared" si="82"/>
        <v>0</v>
      </c>
      <c r="O352" s="14">
        <f t="shared" si="70"/>
        <v>0</v>
      </c>
      <c r="P352" s="16">
        <f t="shared" si="83"/>
        <v>0</v>
      </c>
    </row>
    <row r="353" spans="2:16" x14ac:dyDescent="0.3">
      <c r="B353" s="2">
        <v>332</v>
      </c>
      <c r="C353" s="3">
        <f t="shared" ca="1" si="76"/>
        <v>55243</v>
      </c>
      <c r="D353" s="9">
        <f t="shared" si="71"/>
        <v>0</v>
      </c>
      <c r="E353" s="9">
        <f t="shared" si="77"/>
        <v>0</v>
      </c>
      <c r="F353" s="9">
        <f t="shared" si="72"/>
        <v>0</v>
      </c>
      <c r="G353" s="12">
        <f t="shared" si="78"/>
        <v>0</v>
      </c>
      <c r="H353" s="14">
        <f t="shared" si="73"/>
        <v>0</v>
      </c>
      <c r="I353" s="14">
        <f t="shared" si="79"/>
        <v>0</v>
      </c>
      <c r="J353" s="14">
        <f t="shared" si="74"/>
        <v>0</v>
      </c>
      <c r="K353" s="16">
        <f t="shared" si="80"/>
        <v>0</v>
      </c>
      <c r="L353" s="14">
        <f t="shared" si="75"/>
        <v>0</v>
      </c>
      <c r="M353" s="14">
        <f t="shared" si="81"/>
        <v>0</v>
      </c>
      <c r="N353" s="14">
        <f t="shared" si="82"/>
        <v>0</v>
      </c>
      <c r="O353" s="14">
        <f t="shared" ref="O353:O381" si="84">IFERROR(IF(B353&lt;=$D$6,L353+N353,PMT($D$3/12,$D$5+1-B353,-P352,0,0)),0)</f>
        <v>0</v>
      </c>
      <c r="P353" s="16">
        <f t="shared" si="83"/>
        <v>0</v>
      </c>
    </row>
    <row r="354" spans="2:16" x14ac:dyDescent="0.3">
      <c r="B354" s="2">
        <v>333</v>
      </c>
      <c r="C354" s="3">
        <f t="shared" ca="1" si="76"/>
        <v>55273</v>
      </c>
      <c r="D354" s="9">
        <f t="shared" si="71"/>
        <v>0</v>
      </c>
      <c r="E354" s="9">
        <f t="shared" si="77"/>
        <v>0</v>
      </c>
      <c r="F354" s="9">
        <f t="shared" si="72"/>
        <v>0</v>
      </c>
      <c r="G354" s="12">
        <f t="shared" si="78"/>
        <v>0</v>
      </c>
      <c r="H354" s="14">
        <f t="shared" si="73"/>
        <v>0</v>
      </c>
      <c r="I354" s="14">
        <f t="shared" si="79"/>
        <v>0</v>
      </c>
      <c r="J354" s="14">
        <f t="shared" si="74"/>
        <v>0</v>
      </c>
      <c r="K354" s="16">
        <f t="shared" si="80"/>
        <v>0</v>
      </c>
      <c r="L354" s="14">
        <f t="shared" si="75"/>
        <v>0</v>
      </c>
      <c r="M354" s="14">
        <f t="shared" si="81"/>
        <v>0</v>
      </c>
      <c r="N354" s="14">
        <f t="shared" si="82"/>
        <v>0</v>
      </c>
      <c r="O354" s="14">
        <f t="shared" si="84"/>
        <v>0</v>
      </c>
      <c r="P354" s="16">
        <f t="shared" si="83"/>
        <v>0</v>
      </c>
    </row>
    <row r="355" spans="2:16" x14ac:dyDescent="0.3">
      <c r="B355" s="2">
        <v>334</v>
      </c>
      <c r="C355" s="3">
        <f t="shared" ca="1" si="76"/>
        <v>55304</v>
      </c>
      <c r="D355" s="9">
        <f t="shared" si="71"/>
        <v>0</v>
      </c>
      <c r="E355" s="9">
        <f t="shared" si="77"/>
        <v>0</v>
      </c>
      <c r="F355" s="9">
        <f t="shared" si="72"/>
        <v>0</v>
      </c>
      <c r="G355" s="12">
        <f t="shared" si="78"/>
        <v>0</v>
      </c>
      <c r="H355" s="14">
        <f t="shared" si="73"/>
        <v>0</v>
      </c>
      <c r="I355" s="14">
        <f t="shared" si="79"/>
        <v>0</v>
      </c>
      <c r="J355" s="14">
        <f t="shared" si="74"/>
        <v>0</v>
      </c>
      <c r="K355" s="16">
        <f t="shared" si="80"/>
        <v>0</v>
      </c>
      <c r="L355" s="14">
        <f t="shared" si="75"/>
        <v>0</v>
      </c>
      <c r="M355" s="14">
        <f t="shared" si="81"/>
        <v>0</v>
      </c>
      <c r="N355" s="14">
        <f t="shared" si="82"/>
        <v>0</v>
      </c>
      <c r="O355" s="14">
        <f t="shared" si="84"/>
        <v>0</v>
      </c>
      <c r="P355" s="16">
        <f t="shared" si="83"/>
        <v>0</v>
      </c>
    </row>
    <row r="356" spans="2:16" x14ac:dyDescent="0.3">
      <c r="B356" s="2">
        <v>335</v>
      </c>
      <c r="C356" s="3">
        <f t="shared" ca="1" si="76"/>
        <v>55334</v>
      </c>
      <c r="D356" s="9">
        <f t="shared" si="71"/>
        <v>0</v>
      </c>
      <c r="E356" s="9">
        <f t="shared" si="77"/>
        <v>0</v>
      </c>
      <c r="F356" s="9">
        <f t="shared" si="72"/>
        <v>0</v>
      </c>
      <c r="G356" s="12">
        <f t="shared" si="78"/>
        <v>0</v>
      </c>
      <c r="H356" s="14">
        <f t="shared" si="73"/>
        <v>0</v>
      </c>
      <c r="I356" s="14">
        <f t="shared" si="79"/>
        <v>0</v>
      </c>
      <c r="J356" s="14">
        <f t="shared" si="74"/>
        <v>0</v>
      </c>
      <c r="K356" s="16">
        <f t="shared" si="80"/>
        <v>0</v>
      </c>
      <c r="L356" s="14">
        <f t="shared" si="75"/>
        <v>0</v>
      </c>
      <c r="M356" s="14">
        <f t="shared" si="81"/>
        <v>0</v>
      </c>
      <c r="N356" s="14">
        <f t="shared" si="82"/>
        <v>0</v>
      </c>
      <c r="O356" s="14">
        <f t="shared" si="84"/>
        <v>0</v>
      </c>
      <c r="P356" s="16">
        <f t="shared" si="83"/>
        <v>0</v>
      </c>
    </row>
    <row r="357" spans="2:16" x14ac:dyDescent="0.3">
      <c r="B357" s="2">
        <v>336</v>
      </c>
      <c r="C357" s="3">
        <f t="shared" ca="1" si="76"/>
        <v>55365</v>
      </c>
      <c r="D357" s="9">
        <f t="shared" si="71"/>
        <v>0</v>
      </c>
      <c r="E357" s="9">
        <f t="shared" si="77"/>
        <v>0</v>
      </c>
      <c r="F357" s="9">
        <f t="shared" si="72"/>
        <v>0</v>
      </c>
      <c r="G357" s="12">
        <f t="shared" si="78"/>
        <v>0</v>
      </c>
      <c r="H357" s="14">
        <f t="shared" si="73"/>
        <v>0</v>
      </c>
      <c r="I357" s="14">
        <f t="shared" si="79"/>
        <v>0</v>
      </c>
      <c r="J357" s="14">
        <f t="shared" si="74"/>
        <v>0</v>
      </c>
      <c r="K357" s="16">
        <f t="shared" si="80"/>
        <v>0</v>
      </c>
      <c r="L357" s="14">
        <f t="shared" si="75"/>
        <v>0</v>
      </c>
      <c r="M357" s="14">
        <f t="shared" si="81"/>
        <v>0</v>
      </c>
      <c r="N357" s="14">
        <f t="shared" si="82"/>
        <v>0</v>
      </c>
      <c r="O357" s="14">
        <f t="shared" si="84"/>
        <v>0</v>
      </c>
      <c r="P357" s="16">
        <f t="shared" si="83"/>
        <v>0</v>
      </c>
    </row>
    <row r="358" spans="2:16" x14ac:dyDescent="0.3">
      <c r="B358" s="2">
        <v>337</v>
      </c>
      <c r="C358" s="3">
        <f t="shared" ca="1" si="76"/>
        <v>55396</v>
      </c>
      <c r="D358" s="9">
        <f t="shared" si="71"/>
        <v>0</v>
      </c>
      <c r="E358" s="9">
        <f t="shared" si="77"/>
        <v>0</v>
      </c>
      <c r="F358" s="9">
        <f t="shared" si="72"/>
        <v>0</v>
      </c>
      <c r="G358" s="12">
        <f t="shared" si="78"/>
        <v>0</v>
      </c>
      <c r="H358" s="14">
        <f t="shared" si="73"/>
        <v>0</v>
      </c>
      <c r="I358" s="14">
        <f t="shared" si="79"/>
        <v>0</v>
      </c>
      <c r="J358" s="14">
        <f t="shared" si="74"/>
        <v>0</v>
      </c>
      <c r="K358" s="16">
        <f t="shared" si="80"/>
        <v>0</v>
      </c>
      <c r="L358" s="14">
        <f t="shared" si="75"/>
        <v>0</v>
      </c>
      <c r="M358" s="14">
        <f t="shared" si="81"/>
        <v>0</v>
      </c>
      <c r="N358" s="14">
        <f t="shared" si="82"/>
        <v>0</v>
      </c>
      <c r="O358" s="14">
        <f t="shared" si="84"/>
        <v>0</v>
      </c>
      <c r="P358" s="16">
        <f t="shared" si="83"/>
        <v>0</v>
      </c>
    </row>
    <row r="359" spans="2:16" x14ac:dyDescent="0.3">
      <c r="B359" s="2">
        <v>338</v>
      </c>
      <c r="C359" s="3">
        <f t="shared" ca="1" si="76"/>
        <v>55426</v>
      </c>
      <c r="D359" s="9">
        <f t="shared" si="71"/>
        <v>0</v>
      </c>
      <c r="E359" s="9">
        <f t="shared" si="77"/>
        <v>0</v>
      </c>
      <c r="F359" s="9">
        <f t="shared" si="72"/>
        <v>0</v>
      </c>
      <c r="G359" s="12">
        <f t="shared" si="78"/>
        <v>0</v>
      </c>
      <c r="H359" s="14">
        <f t="shared" si="73"/>
        <v>0</v>
      </c>
      <c r="I359" s="14">
        <f t="shared" si="79"/>
        <v>0</v>
      </c>
      <c r="J359" s="14">
        <f t="shared" si="74"/>
        <v>0</v>
      </c>
      <c r="K359" s="16">
        <f t="shared" si="80"/>
        <v>0</v>
      </c>
      <c r="L359" s="14">
        <f t="shared" si="75"/>
        <v>0</v>
      </c>
      <c r="M359" s="14">
        <f t="shared" si="81"/>
        <v>0</v>
      </c>
      <c r="N359" s="14">
        <f t="shared" si="82"/>
        <v>0</v>
      </c>
      <c r="O359" s="14">
        <f t="shared" si="84"/>
        <v>0</v>
      </c>
      <c r="P359" s="16">
        <f t="shared" si="83"/>
        <v>0</v>
      </c>
    </row>
    <row r="360" spans="2:16" x14ac:dyDescent="0.3">
      <c r="B360" s="2">
        <v>339</v>
      </c>
      <c r="C360" s="3">
        <f t="shared" ca="1" si="76"/>
        <v>55457</v>
      </c>
      <c r="D360" s="9">
        <f t="shared" si="71"/>
        <v>0</v>
      </c>
      <c r="E360" s="9">
        <f t="shared" si="77"/>
        <v>0</v>
      </c>
      <c r="F360" s="9">
        <f t="shared" si="72"/>
        <v>0</v>
      </c>
      <c r="G360" s="12">
        <f t="shared" si="78"/>
        <v>0</v>
      </c>
      <c r="H360" s="14">
        <f t="shared" si="73"/>
        <v>0</v>
      </c>
      <c r="I360" s="14">
        <f t="shared" si="79"/>
        <v>0</v>
      </c>
      <c r="J360" s="14">
        <f t="shared" si="74"/>
        <v>0</v>
      </c>
      <c r="K360" s="16">
        <f t="shared" si="80"/>
        <v>0</v>
      </c>
      <c r="L360" s="14">
        <f t="shared" si="75"/>
        <v>0</v>
      </c>
      <c r="M360" s="14">
        <f t="shared" si="81"/>
        <v>0</v>
      </c>
      <c r="N360" s="14">
        <f t="shared" si="82"/>
        <v>0</v>
      </c>
      <c r="O360" s="14">
        <f t="shared" si="84"/>
        <v>0</v>
      </c>
      <c r="P360" s="16">
        <f t="shared" si="83"/>
        <v>0</v>
      </c>
    </row>
    <row r="361" spans="2:16" x14ac:dyDescent="0.3">
      <c r="B361" s="2">
        <v>340</v>
      </c>
      <c r="C361" s="3">
        <f t="shared" ca="1" si="76"/>
        <v>55487</v>
      </c>
      <c r="D361" s="9">
        <f t="shared" si="71"/>
        <v>0</v>
      </c>
      <c r="E361" s="9">
        <f t="shared" si="77"/>
        <v>0</v>
      </c>
      <c r="F361" s="9">
        <f t="shared" si="72"/>
        <v>0</v>
      </c>
      <c r="G361" s="12">
        <f t="shared" si="78"/>
        <v>0</v>
      </c>
      <c r="H361" s="14">
        <f t="shared" si="73"/>
        <v>0</v>
      </c>
      <c r="I361" s="14">
        <f t="shared" si="79"/>
        <v>0</v>
      </c>
      <c r="J361" s="14">
        <f t="shared" si="74"/>
        <v>0</v>
      </c>
      <c r="K361" s="16">
        <f t="shared" si="80"/>
        <v>0</v>
      </c>
      <c r="L361" s="14">
        <f t="shared" si="75"/>
        <v>0</v>
      </c>
      <c r="M361" s="14">
        <f t="shared" si="81"/>
        <v>0</v>
      </c>
      <c r="N361" s="14">
        <f t="shared" si="82"/>
        <v>0</v>
      </c>
      <c r="O361" s="14">
        <f t="shared" si="84"/>
        <v>0</v>
      </c>
      <c r="P361" s="16">
        <f t="shared" si="83"/>
        <v>0</v>
      </c>
    </row>
    <row r="362" spans="2:16" x14ac:dyDescent="0.3">
      <c r="B362" s="2">
        <v>341</v>
      </c>
      <c r="C362" s="3">
        <f t="shared" ca="1" si="76"/>
        <v>55518</v>
      </c>
      <c r="D362" s="9">
        <f t="shared" si="71"/>
        <v>0</v>
      </c>
      <c r="E362" s="9">
        <f t="shared" si="77"/>
        <v>0</v>
      </c>
      <c r="F362" s="9">
        <f t="shared" si="72"/>
        <v>0</v>
      </c>
      <c r="G362" s="12">
        <f t="shared" si="78"/>
        <v>0</v>
      </c>
      <c r="H362" s="14">
        <f t="shared" si="73"/>
        <v>0</v>
      </c>
      <c r="I362" s="14">
        <f t="shared" si="79"/>
        <v>0</v>
      </c>
      <c r="J362" s="14">
        <f t="shared" si="74"/>
        <v>0</v>
      </c>
      <c r="K362" s="16">
        <f t="shared" si="80"/>
        <v>0</v>
      </c>
      <c r="L362" s="14">
        <f t="shared" si="75"/>
        <v>0</v>
      </c>
      <c r="M362" s="14">
        <f t="shared" si="81"/>
        <v>0</v>
      </c>
      <c r="N362" s="14">
        <f t="shared" si="82"/>
        <v>0</v>
      </c>
      <c r="O362" s="14">
        <f t="shared" si="84"/>
        <v>0</v>
      </c>
      <c r="P362" s="16">
        <f t="shared" si="83"/>
        <v>0</v>
      </c>
    </row>
    <row r="363" spans="2:16" x14ac:dyDescent="0.3">
      <c r="B363" s="2">
        <v>342</v>
      </c>
      <c r="C363" s="3">
        <f t="shared" ca="1" si="76"/>
        <v>55549</v>
      </c>
      <c r="D363" s="9">
        <f t="shared" si="71"/>
        <v>0</v>
      </c>
      <c r="E363" s="9">
        <f t="shared" si="77"/>
        <v>0</v>
      </c>
      <c r="F363" s="9">
        <f t="shared" si="72"/>
        <v>0</v>
      </c>
      <c r="G363" s="12">
        <f t="shared" si="78"/>
        <v>0</v>
      </c>
      <c r="H363" s="14">
        <f t="shared" si="73"/>
        <v>0</v>
      </c>
      <c r="I363" s="14">
        <f t="shared" si="79"/>
        <v>0</v>
      </c>
      <c r="J363" s="14">
        <f t="shared" si="74"/>
        <v>0</v>
      </c>
      <c r="K363" s="16">
        <f t="shared" si="80"/>
        <v>0</v>
      </c>
      <c r="L363" s="14">
        <f t="shared" si="75"/>
        <v>0</v>
      </c>
      <c r="M363" s="14">
        <f t="shared" si="81"/>
        <v>0</v>
      </c>
      <c r="N363" s="14">
        <f t="shared" si="82"/>
        <v>0</v>
      </c>
      <c r="O363" s="14">
        <f t="shared" si="84"/>
        <v>0</v>
      </c>
      <c r="P363" s="16">
        <f t="shared" si="83"/>
        <v>0</v>
      </c>
    </row>
    <row r="364" spans="2:16" x14ac:dyDescent="0.3">
      <c r="B364" s="2">
        <v>343</v>
      </c>
      <c r="C364" s="3">
        <f t="shared" ca="1" si="76"/>
        <v>55578</v>
      </c>
      <c r="D364" s="9">
        <f t="shared" si="71"/>
        <v>0</v>
      </c>
      <c r="E364" s="9">
        <f t="shared" si="77"/>
        <v>0</v>
      </c>
      <c r="F364" s="9">
        <f t="shared" si="72"/>
        <v>0</v>
      </c>
      <c r="G364" s="12">
        <f t="shared" si="78"/>
        <v>0</v>
      </c>
      <c r="H364" s="14">
        <f t="shared" si="73"/>
        <v>0</v>
      </c>
      <c r="I364" s="14">
        <f t="shared" si="79"/>
        <v>0</v>
      </c>
      <c r="J364" s="14">
        <f t="shared" si="74"/>
        <v>0</v>
      </c>
      <c r="K364" s="16">
        <f t="shared" si="80"/>
        <v>0</v>
      </c>
      <c r="L364" s="14">
        <f t="shared" si="75"/>
        <v>0</v>
      </c>
      <c r="M364" s="14">
        <f t="shared" si="81"/>
        <v>0</v>
      </c>
      <c r="N364" s="14">
        <f t="shared" si="82"/>
        <v>0</v>
      </c>
      <c r="O364" s="14">
        <f t="shared" si="84"/>
        <v>0</v>
      </c>
      <c r="P364" s="16">
        <f t="shared" si="83"/>
        <v>0</v>
      </c>
    </row>
    <row r="365" spans="2:16" x14ac:dyDescent="0.3">
      <c r="B365" s="2">
        <v>344</v>
      </c>
      <c r="C365" s="3">
        <f t="shared" ca="1" si="76"/>
        <v>55609</v>
      </c>
      <c r="D365" s="9">
        <f t="shared" si="71"/>
        <v>0</v>
      </c>
      <c r="E365" s="9">
        <f t="shared" si="77"/>
        <v>0</v>
      </c>
      <c r="F365" s="9">
        <f t="shared" si="72"/>
        <v>0</v>
      </c>
      <c r="G365" s="12">
        <f t="shared" si="78"/>
        <v>0</v>
      </c>
      <c r="H365" s="14">
        <f t="shared" si="73"/>
        <v>0</v>
      </c>
      <c r="I365" s="14">
        <f t="shared" si="79"/>
        <v>0</v>
      </c>
      <c r="J365" s="14">
        <f t="shared" si="74"/>
        <v>0</v>
      </c>
      <c r="K365" s="16">
        <f t="shared" si="80"/>
        <v>0</v>
      </c>
      <c r="L365" s="14">
        <f t="shared" si="75"/>
        <v>0</v>
      </c>
      <c r="M365" s="14">
        <f t="shared" si="81"/>
        <v>0</v>
      </c>
      <c r="N365" s="14">
        <f t="shared" si="82"/>
        <v>0</v>
      </c>
      <c r="O365" s="14">
        <f t="shared" si="84"/>
        <v>0</v>
      </c>
      <c r="P365" s="16">
        <f t="shared" si="83"/>
        <v>0</v>
      </c>
    </row>
    <row r="366" spans="2:16" x14ac:dyDescent="0.3">
      <c r="B366" s="2">
        <v>345</v>
      </c>
      <c r="C366" s="3">
        <f t="shared" ca="1" si="76"/>
        <v>55639</v>
      </c>
      <c r="D366" s="9">
        <f t="shared" si="71"/>
        <v>0</v>
      </c>
      <c r="E366" s="9">
        <f t="shared" si="77"/>
        <v>0</v>
      </c>
      <c r="F366" s="9">
        <f t="shared" si="72"/>
        <v>0</v>
      </c>
      <c r="G366" s="12">
        <f t="shared" si="78"/>
        <v>0</v>
      </c>
      <c r="H366" s="14">
        <f t="shared" si="73"/>
        <v>0</v>
      </c>
      <c r="I366" s="14">
        <f t="shared" si="79"/>
        <v>0</v>
      </c>
      <c r="J366" s="14">
        <f t="shared" si="74"/>
        <v>0</v>
      </c>
      <c r="K366" s="16">
        <f t="shared" si="80"/>
        <v>0</v>
      </c>
      <c r="L366" s="14">
        <f t="shared" si="75"/>
        <v>0</v>
      </c>
      <c r="M366" s="14">
        <f t="shared" si="81"/>
        <v>0</v>
      </c>
      <c r="N366" s="14">
        <f t="shared" si="82"/>
        <v>0</v>
      </c>
      <c r="O366" s="14">
        <f t="shared" si="84"/>
        <v>0</v>
      </c>
      <c r="P366" s="16">
        <f t="shared" si="83"/>
        <v>0</v>
      </c>
    </row>
    <row r="367" spans="2:16" x14ac:dyDescent="0.3">
      <c r="B367" s="2">
        <v>346</v>
      </c>
      <c r="C367" s="3">
        <f t="shared" ca="1" si="76"/>
        <v>55670</v>
      </c>
      <c r="D367" s="9">
        <f t="shared" si="71"/>
        <v>0</v>
      </c>
      <c r="E367" s="9">
        <f t="shared" si="77"/>
        <v>0</v>
      </c>
      <c r="F367" s="9">
        <f t="shared" si="72"/>
        <v>0</v>
      </c>
      <c r="G367" s="12">
        <f t="shared" si="78"/>
        <v>0</v>
      </c>
      <c r="H367" s="14">
        <f t="shared" si="73"/>
        <v>0</v>
      </c>
      <c r="I367" s="14">
        <f t="shared" si="79"/>
        <v>0</v>
      </c>
      <c r="J367" s="14">
        <f t="shared" si="74"/>
        <v>0</v>
      </c>
      <c r="K367" s="16">
        <f t="shared" si="80"/>
        <v>0</v>
      </c>
      <c r="L367" s="14">
        <f t="shared" si="75"/>
        <v>0</v>
      </c>
      <c r="M367" s="14">
        <f t="shared" si="81"/>
        <v>0</v>
      </c>
      <c r="N367" s="14">
        <f t="shared" si="82"/>
        <v>0</v>
      </c>
      <c r="O367" s="14">
        <f t="shared" si="84"/>
        <v>0</v>
      </c>
      <c r="P367" s="16">
        <f t="shared" si="83"/>
        <v>0</v>
      </c>
    </row>
    <row r="368" spans="2:16" x14ac:dyDescent="0.3">
      <c r="B368" s="2">
        <v>347</v>
      </c>
      <c r="C368" s="3">
        <f t="shared" ca="1" si="76"/>
        <v>55700</v>
      </c>
      <c r="D368" s="9">
        <f t="shared" si="71"/>
        <v>0</v>
      </c>
      <c r="E368" s="9">
        <f t="shared" si="77"/>
        <v>0</v>
      </c>
      <c r="F368" s="9">
        <f t="shared" si="72"/>
        <v>0</v>
      </c>
      <c r="G368" s="12">
        <f t="shared" si="78"/>
        <v>0</v>
      </c>
      <c r="H368" s="14">
        <f t="shared" si="73"/>
        <v>0</v>
      </c>
      <c r="I368" s="14">
        <f t="shared" si="79"/>
        <v>0</v>
      </c>
      <c r="J368" s="14">
        <f t="shared" si="74"/>
        <v>0</v>
      </c>
      <c r="K368" s="16">
        <f t="shared" si="80"/>
        <v>0</v>
      </c>
      <c r="L368" s="14">
        <f t="shared" si="75"/>
        <v>0</v>
      </c>
      <c r="M368" s="14">
        <f t="shared" si="81"/>
        <v>0</v>
      </c>
      <c r="N368" s="14">
        <f t="shared" si="82"/>
        <v>0</v>
      </c>
      <c r="O368" s="14">
        <f t="shared" si="84"/>
        <v>0</v>
      </c>
      <c r="P368" s="16">
        <f t="shared" si="83"/>
        <v>0</v>
      </c>
    </row>
    <row r="369" spans="2:16" x14ac:dyDescent="0.3">
      <c r="B369" s="2">
        <v>348</v>
      </c>
      <c r="C369" s="3">
        <f t="shared" ca="1" si="76"/>
        <v>55731</v>
      </c>
      <c r="D369" s="9">
        <f t="shared" si="71"/>
        <v>0</v>
      </c>
      <c r="E369" s="9">
        <f t="shared" si="77"/>
        <v>0</v>
      </c>
      <c r="F369" s="9">
        <f t="shared" si="72"/>
        <v>0</v>
      </c>
      <c r="G369" s="12">
        <f t="shared" si="78"/>
        <v>0</v>
      </c>
      <c r="H369" s="14">
        <f t="shared" si="73"/>
        <v>0</v>
      </c>
      <c r="I369" s="14">
        <f t="shared" si="79"/>
        <v>0</v>
      </c>
      <c r="J369" s="14">
        <f t="shared" si="74"/>
        <v>0</v>
      </c>
      <c r="K369" s="16">
        <f t="shared" si="80"/>
        <v>0</v>
      </c>
      <c r="L369" s="14">
        <f t="shared" si="75"/>
        <v>0</v>
      </c>
      <c r="M369" s="14">
        <f t="shared" si="81"/>
        <v>0</v>
      </c>
      <c r="N369" s="14">
        <f t="shared" si="82"/>
        <v>0</v>
      </c>
      <c r="O369" s="14">
        <f t="shared" si="84"/>
        <v>0</v>
      </c>
      <c r="P369" s="16">
        <f t="shared" si="83"/>
        <v>0</v>
      </c>
    </row>
    <row r="370" spans="2:16" x14ac:dyDescent="0.3">
      <c r="B370" s="2">
        <v>349</v>
      </c>
      <c r="C370" s="3">
        <f t="shared" ca="1" si="76"/>
        <v>55762</v>
      </c>
      <c r="D370" s="9">
        <f t="shared" si="71"/>
        <v>0</v>
      </c>
      <c r="E370" s="9">
        <f t="shared" si="77"/>
        <v>0</v>
      </c>
      <c r="F370" s="9">
        <f t="shared" si="72"/>
        <v>0</v>
      </c>
      <c r="G370" s="12">
        <f t="shared" si="78"/>
        <v>0</v>
      </c>
      <c r="H370" s="14">
        <f t="shared" si="73"/>
        <v>0</v>
      </c>
      <c r="I370" s="14">
        <f t="shared" si="79"/>
        <v>0</v>
      </c>
      <c r="J370" s="14">
        <f t="shared" si="74"/>
        <v>0</v>
      </c>
      <c r="K370" s="16">
        <f t="shared" si="80"/>
        <v>0</v>
      </c>
      <c r="L370" s="14">
        <f t="shared" si="75"/>
        <v>0</v>
      </c>
      <c r="M370" s="14">
        <f t="shared" si="81"/>
        <v>0</v>
      </c>
      <c r="N370" s="14">
        <f t="shared" si="82"/>
        <v>0</v>
      </c>
      <c r="O370" s="14">
        <f t="shared" si="84"/>
        <v>0</v>
      </c>
      <c r="P370" s="16">
        <f t="shared" si="83"/>
        <v>0</v>
      </c>
    </row>
    <row r="371" spans="2:16" x14ac:dyDescent="0.3">
      <c r="B371" s="2">
        <v>350</v>
      </c>
      <c r="C371" s="3">
        <f t="shared" ca="1" si="76"/>
        <v>55792</v>
      </c>
      <c r="D371" s="9">
        <f t="shared" si="71"/>
        <v>0</v>
      </c>
      <c r="E371" s="9">
        <f t="shared" si="77"/>
        <v>0</v>
      </c>
      <c r="F371" s="9">
        <f t="shared" si="72"/>
        <v>0</v>
      </c>
      <c r="G371" s="12">
        <f t="shared" si="78"/>
        <v>0</v>
      </c>
      <c r="H371" s="14">
        <f t="shared" si="73"/>
        <v>0</v>
      </c>
      <c r="I371" s="14">
        <f t="shared" si="79"/>
        <v>0</v>
      </c>
      <c r="J371" s="14">
        <f t="shared" si="74"/>
        <v>0</v>
      </c>
      <c r="K371" s="16">
        <f t="shared" si="80"/>
        <v>0</v>
      </c>
      <c r="L371" s="14">
        <f t="shared" si="75"/>
        <v>0</v>
      </c>
      <c r="M371" s="14">
        <f t="shared" si="81"/>
        <v>0</v>
      </c>
      <c r="N371" s="14">
        <f t="shared" si="82"/>
        <v>0</v>
      </c>
      <c r="O371" s="14">
        <f t="shared" si="84"/>
        <v>0</v>
      </c>
      <c r="P371" s="16">
        <f t="shared" si="83"/>
        <v>0</v>
      </c>
    </row>
    <row r="372" spans="2:16" x14ac:dyDescent="0.3">
      <c r="B372" s="2">
        <v>351</v>
      </c>
      <c r="C372" s="3">
        <f t="shared" ca="1" si="76"/>
        <v>55823</v>
      </c>
      <c r="D372" s="9">
        <f t="shared" si="71"/>
        <v>0</v>
      </c>
      <c r="E372" s="9">
        <f t="shared" si="77"/>
        <v>0</v>
      </c>
      <c r="F372" s="9">
        <f t="shared" si="72"/>
        <v>0</v>
      </c>
      <c r="G372" s="12">
        <f t="shared" si="78"/>
        <v>0</v>
      </c>
      <c r="H372" s="14">
        <f t="shared" si="73"/>
        <v>0</v>
      </c>
      <c r="I372" s="14">
        <f t="shared" si="79"/>
        <v>0</v>
      </c>
      <c r="J372" s="14">
        <f t="shared" si="74"/>
        <v>0</v>
      </c>
      <c r="K372" s="16">
        <f t="shared" si="80"/>
        <v>0</v>
      </c>
      <c r="L372" s="14">
        <f t="shared" si="75"/>
        <v>0</v>
      </c>
      <c r="M372" s="14">
        <f t="shared" si="81"/>
        <v>0</v>
      </c>
      <c r="N372" s="14">
        <f t="shared" si="82"/>
        <v>0</v>
      </c>
      <c r="O372" s="14">
        <f t="shared" si="84"/>
        <v>0</v>
      </c>
      <c r="P372" s="16">
        <f t="shared" si="83"/>
        <v>0</v>
      </c>
    </row>
    <row r="373" spans="2:16" x14ac:dyDescent="0.3">
      <c r="B373" s="2">
        <v>352</v>
      </c>
      <c r="C373" s="3">
        <f t="shared" ca="1" si="76"/>
        <v>55853</v>
      </c>
      <c r="D373" s="9">
        <f t="shared" si="71"/>
        <v>0</v>
      </c>
      <c r="E373" s="9">
        <f t="shared" si="77"/>
        <v>0</v>
      </c>
      <c r="F373" s="9">
        <f t="shared" si="72"/>
        <v>0</v>
      </c>
      <c r="G373" s="12">
        <f t="shared" si="78"/>
        <v>0</v>
      </c>
      <c r="H373" s="14">
        <f t="shared" si="73"/>
        <v>0</v>
      </c>
      <c r="I373" s="14">
        <f t="shared" si="79"/>
        <v>0</v>
      </c>
      <c r="J373" s="14">
        <f t="shared" si="74"/>
        <v>0</v>
      </c>
      <c r="K373" s="16">
        <f t="shared" si="80"/>
        <v>0</v>
      </c>
      <c r="L373" s="14">
        <f t="shared" si="75"/>
        <v>0</v>
      </c>
      <c r="M373" s="14">
        <f t="shared" si="81"/>
        <v>0</v>
      </c>
      <c r="N373" s="14">
        <f t="shared" si="82"/>
        <v>0</v>
      </c>
      <c r="O373" s="14">
        <f t="shared" si="84"/>
        <v>0</v>
      </c>
      <c r="P373" s="16">
        <f t="shared" si="83"/>
        <v>0</v>
      </c>
    </row>
    <row r="374" spans="2:16" x14ac:dyDescent="0.3">
      <c r="B374" s="2">
        <v>353</v>
      </c>
      <c r="C374" s="3">
        <f t="shared" ca="1" si="76"/>
        <v>55884</v>
      </c>
      <c r="D374" s="9">
        <f t="shared" si="71"/>
        <v>0</v>
      </c>
      <c r="E374" s="9">
        <f t="shared" si="77"/>
        <v>0</v>
      </c>
      <c r="F374" s="9">
        <f t="shared" si="72"/>
        <v>0</v>
      </c>
      <c r="G374" s="12">
        <f t="shared" si="78"/>
        <v>0</v>
      </c>
      <c r="H374" s="14">
        <f t="shared" si="73"/>
        <v>0</v>
      </c>
      <c r="I374" s="14">
        <f t="shared" si="79"/>
        <v>0</v>
      </c>
      <c r="J374" s="14">
        <f t="shared" si="74"/>
        <v>0</v>
      </c>
      <c r="K374" s="16">
        <f t="shared" si="80"/>
        <v>0</v>
      </c>
      <c r="L374" s="14">
        <f t="shared" si="75"/>
        <v>0</v>
      </c>
      <c r="M374" s="14">
        <f t="shared" si="81"/>
        <v>0</v>
      </c>
      <c r="N374" s="14">
        <f t="shared" si="82"/>
        <v>0</v>
      </c>
      <c r="O374" s="14">
        <f t="shared" si="84"/>
        <v>0</v>
      </c>
      <c r="P374" s="16">
        <f t="shared" si="83"/>
        <v>0</v>
      </c>
    </row>
    <row r="375" spans="2:16" x14ac:dyDescent="0.3">
      <c r="B375" s="2">
        <v>354</v>
      </c>
      <c r="C375" s="3">
        <f t="shared" ca="1" si="76"/>
        <v>55915</v>
      </c>
      <c r="D375" s="9">
        <f t="shared" si="71"/>
        <v>0</v>
      </c>
      <c r="E375" s="9">
        <f t="shared" si="77"/>
        <v>0</v>
      </c>
      <c r="F375" s="9">
        <f t="shared" si="72"/>
        <v>0</v>
      </c>
      <c r="G375" s="12">
        <f t="shared" si="78"/>
        <v>0</v>
      </c>
      <c r="H375" s="14">
        <f t="shared" si="73"/>
        <v>0</v>
      </c>
      <c r="I375" s="14">
        <f t="shared" si="79"/>
        <v>0</v>
      </c>
      <c r="J375" s="14">
        <f t="shared" si="74"/>
        <v>0</v>
      </c>
      <c r="K375" s="16">
        <f t="shared" si="80"/>
        <v>0</v>
      </c>
      <c r="L375" s="14">
        <f t="shared" si="75"/>
        <v>0</v>
      </c>
      <c r="M375" s="14">
        <f t="shared" si="81"/>
        <v>0</v>
      </c>
      <c r="N375" s="14">
        <f t="shared" si="82"/>
        <v>0</v>
      </c>
      <c r="O375" s="14">
        <f t="shared" si="84"/>
        <v>0</v>
      </c>
      <c r="P375" s="16">
        <f t="shared" si="83"/>
        <v>0</v>
      </c>
    </row>
    <row r="376" spans="2:16" x14ac:dyDescent="0.3">
      <c r="B376" s="2">
        <v>355</v>
      </c>
      <c r="C376" s="3">
        <f t="shared" ca="1" si="76"/>
        <v>55943</v>
      </c>
      <c r="D376" s="9">
        <f t="shared" si="71"/>
        <v>0</v>
      </c>
      <c r="E376" s="9">
        <f t="shared" si="77"/>
        <v>0</v>
      </c>
      <c r="F376" s="9">
        <f t="shared" si="72"/>
        <v>0</v>
      </c>
      <c r="G376" s="12">
        <f t="shared" si="78"/>
        <v>0</v>
      </c>
      <c r="H376" s="14">
        <f t="shared" si="73"/>
        <v>0</v>
      </c>
      <c r="I376" s="14">
        <f t="shared" si="79"/>
        <v>0</v>
      </c>
      <c r="J376" s="14">
        <f t="shared" si="74"/>
        <v>0</v>
      </c>
      <c r="K376" s="16">
        <f t="shared" si="80"/>
        <v>0</v>
      </c>
      <c r="L376" s="14">
        <f t="shared" si="75"/>
        <v>0</v>
      </c>
      <c r="M376" s="14">
        <f t="shared" si="81"/>
        <v>0</v>
      </c>
      <c r="N376" s="14">
        <f t="shared" si="82"/>
        <v>0</v>
      </c>
      <c r="O376" s="14">
        <f t="shared" si="84"/>
        <v>0</v>
      </c>
      <c r="P376" s="16">
        <f t="shared" si="83"/>
        <v>0</v>
      </c>
    </row>
    <row r="377" spans="2:16" x14ac:dyDescent="0.3">
      <c r="B377" s="2">
        <v>356</v>
      </c>
      <c r="C377" s="3">
        <f t="shared" ca="1" si="76"/>
        <v>55974</v>
      </c>
      <c r="D377" s="9">
        <f t="shared" si="71"/>
        <v>0</v>
      </c>
      <c r="E377" s="9">
        <f t="shared" si="77"/>
        <v>0</v>
      </c>
      <c r="F377" s="9">
        <f t="shared" si="72"/>
        <v>0</v>
      </c>
      <c r="G377" s="12">
        <f t="shared" si="78"/>
        <v>0</v>
      </c>
      <c r="H377" s="14">
        <f t="shared" si="73"/>
        <v>0</v>
      </c>
      <c r="I377" s="14">
        <f t="shared" si="79"/>
        <v>0</v>
      </c>
      <c r="J377" s="14">
        <f t="shared" si="74"/>
        <v>0</v>
      </c>
      <c r="K377" s="16">
        <f t="shared" si="80"/>
        <v>0</v>
      </c>
      <c r="L377" s="14">
        <f t="shared" si="75"/>
        <v>0</v>
      </c>
      <c r="M377" s="14">
        <f t="shared" si="81"/>
        <v>0</v>
      </c>
      <c r="N377" s="14">
        <f t="shared" si="82"/>
        <v>0</v>
      </c>
      <c r="O377" s="14">
        <f t="shared" si="84"/>
        <v>0</v>
      </c>
      <c r="P377" s="16">
        <f t="shared" si="83"/>
        <v>0</v>
      </c>
    </row>
    <row r="378" spans="2:16" x14ac:dyDescent="0.3">
      <c r="B378" s="2">
        <v>357</v>
      </c>
      <c r="C378" s="3">
        <f t="shared" ca="1" si="76"/>
        <v>56004</v>
      </c>
      <c r="D378" s="9">
        <f t="shared" si="71"/>
        <v>0</v>
      </c>
      <c r="E378" s="9">
        <f t="shared" si="77"/>
        <v>0</v>
      </c>
      <c r="F378" s="9">
        <f t="shared" si="72"/>
        <v>0</v>
      </c>
      <c r="G378" s="12">
        <f t="shared" si="78"/>
        <v>0</v>
      </c>
      <c r="H378" s="14">
        <f t="shared" si="73"/>
        <v>0</v>
      </c>
      <c r="I378" s="14">
        <f t="shared" si="79"/>
        <v>0</v>
      </c>
      <c r="J378" s="14">
        <f t="shared" si="74"/>
        <v>0</v>
      </c>
      <c r="K378" s="16">
        <f t="shared" si="80"/>
        <v>0</v>
      </c>
      <c r="L378" s="14">
        <f t="shared" si="75"/>
        <v>0</v>
      </c>
      <c r="M378" s="14">
        <f t="shared" si="81"/>
        <v>0</v>
      </c>
      <c r="N378" s="14">
        <f t="shared" si="82"/>
        <v>0</v>
      </c>
      <c r="O378" s="14">
        <f t="shared" si="84"/>
        <v>0</v>
      </c>
      <c r="P378" s="16">
        <f t="shared" si="83"/>
        <v>0</v>
      </c>
    </row>
    <row r="379" spans="2:16" x14ac:dyDescent="0.3">
      <c r="B379" s="2">
        <v>358</v>
      </c>
      <c r="C379" s="3">
        <f t="shared" ca="1" si="76"/>
        <v>56035</v>
      </c>
      <c r="D379" s="9">
        <f t="shared" si="71"/>
        <v>0</v>
      </c>
      <c r="E379" s="9">
        <f t="shared" si="77"/>
        <v>0</v>
      </c>
      <c r="F379" s="9">
        <f t="shared" si="72"/>
        <v>0</v>
      </c>
      <c r="G379" s="12">
        <f t="shared" si="78"/>
        <v>0</v>
      </c>
      <c r="H379" s="14">
        <f t="shared" si="73"/>
        <v>0</v>
      </c>
      <c r="I379" s="14">
        <f t="shared" si="79"/>
        <v>0</v>
      </c>
      <c r="J379" s="14">
        <f t="shared" si="74"/>
        <v>0</v>
      </c>
      <c r="K379" s="16">
        <f t="shared" si="80"/>
        <v>0</v>
      </c>
      <c r="L379" s="14">
        <f t="shared" si="75"/>
        <v>0</v>
      </c>
      <c r="M379" s="14">
        <f t="shared" si="81"/>
        <v>0</v>
      </c>
      <c r="N379" s="14">
        <f t="shared" si="82"/>
        <v>0</v>
      </c>
      <c r="O379" s="14">
        <f t="shared" si="84"/>
        <v>0</v>
      </c>
      <c r="P379" s="16">
        <f t="shared" si="83"/>
        <v>0</v>
      </c>
    </row>
    <row r="380" spans="2:16" x14ac:dyDescent="0.3">
      <c r="B380" s="2">
        <v>359</v>
      </c>
      <c r="C380" s="3">
        <f t="shared" ca="1" si="76"/>
        <v>56065</v>
      </c>
      <c r="D380" s="9">
        <f t="shared" si="71"/>
        <v>0</v>
      </c>
      <c r="E380" s="9">
        <f t="shared" si="77"/>
        <v>0</v>
      </c>
      <c r="F380" s="9">
        <f t="shared" si="72"/>
        <v>0</v>
      </c>
      <c r="G380" s="12">
        <f t="shared" si="78"/>
        <v>0</v>
      </c>
      <c r="H380" s="14">
        <f t="shared" si="73"/>
        <v>0</v>
      </c>
      <c r="I380" s="14">
        <f t="shared" si="79"/>
        <v>0</v>
      </c>
      <c r="J380" s="14">
        <f t="shared" si="74"/>
        <v>0</v>
      </c>
      <c r="K380" s="16">
        <f t="shared" si="80"/>
        <v>0</v>
      </c>
      <c r="L380" s="14">
        <f t="shared" si="75"/>
        <v>0</v>
      </c>
      <c r="M380" s="14">
        <f t="shared" si="81"/>
        <v>0</v>
      </c>
      <c r="N380" s="14">
        <f t="shared" si="82"/>
        <v>0</v>
      </c>
      <c r="O380" s="14">
        <f t="shared" si="84"/>
        <v>0</v>
      </c>
      <c r="P380" s="16">
        <f t="shared" si="83"/>
        <v>0</v>
      </c>
    </row>
    <row r="381" spans="2:16" x14ac:dyDescent="0.3">
      <c r="B381" s="2">
        <v>360</v>
      </c>
      <c r="C381" s="3">
        <f t="shared" ca="1" si="76"/>
        <v>56096</v>
      </c>
      <c r="D381" s="9">
        <f t="shared" si="71"/>
        <v>0</v>
      </c>
      <c r="E381" s="9">
        <f t="shared" si="77"/>
        <v>0</v>
      </c>
      <c r="F381" s="9">
        <f t="shared" si="72"/>
        <v>0</v>
      </c>
      <c r="G381" s="12">
        <f t="shared" si="78"/>
        <v>0</v>
      </c>
      <c r="H381" s="14">
        <f t="shared" si="73"/>
        <v>0</v>
      </c>
      <c r="I381" s="14">
        <f t="shared" si="79"/>
        <v>0</v>
      </c>
      <c r="J381" s="14">
        <f t="shared" si="74"/>
        <v>0</v>
      </c>
      <c r="K381" s="16">
        <f t="shared" si="80"/>
        <v>0</v>
      </c>
      <c r="L381" s="14">
        <f t="shared" si="75"/>
        <v>0</v>
      </c>
      <c r="M381" s="14">
        <f t="shared" si="81"/>
        <v>0</v>
      </c>
      <c r="N381" s="14">
        <f t="shared" si="82"/>
        <v>0</v>
      </c>
      <c r="O381" s="14">
        <f t="shared" si="84"/>
        <v>0</v>
      </c>
      <c r="P381" s="16">
        <f t="shared" si="83"/>
        <v>0</v>
      </c>
    </row>
  </sheetData>
  <mergeCells count="19">
    <mergeCell ref="D20:G20"/>
    <mergeCell ref="H20:K20"/>
    <mergeCell ref="D12:F12"/>
    <mergeCell ref="D11:F11"/>
    <mergeCell ref="D19:G19"/>
    <mergeCell ref="H19:K19"/>
    <mergeCell ref="H11:J11"/>
    <mergeCell ref="H12:J12"/>
    <mergeCell ref="B2:C2"/>
    <mergeCell ref="B3:C3"/>
    <mergeCell ref="B5:C5"/>
    <mergeCell ref="B6:C6"/>
    <mergeCell ref="B4:C4"/>
    <mergeCell ref="J2:P2"/>
    <mergeCell ref="L12:N12"/>
    <mergeCell ref="L11:O11"/>
    <mergeCell ref="L20:P20"/>
    <mergeCell ref="L19:P19"/>
    <mergeCell ref="L18:P18"/>
  </mergeCells>
  <dataValidations count="3">
    <dataValidation type="whole" allowBlank="1" showInputMessage="1" showErrorMessage="1" sqref="D5" xr:uid="{97530FEE-A8BB-4A71-8B47-C38949486983}">
      <formula1>1</formula1>
      <formula2>360</formula2>
    </dataValidation>
    <dataValidation type="whole" operator="lessThan" allowBlank="1" showInputMessage="1" showErrorMessage="1" sqref="D6" xr:uid="{8F005C29-F018-4CF0-B7D3-D0D6452A7468}">
      <formula1>D5</formula1>
    </dataValidation>
    <dataValidation operator="lessThan" allowBlank="1" showInputMessage="1" showErrorMessage="1" sqref="D4" xr:uid="{A9FDC97B-E2A0-4DC3-9FB4-263D5EA6E6A6}"/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Grafice credite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Barbu</dc:creator>
  <cp:lastModifiedBy>Nicolae Barbu</cp:lastModifiedBy>
  <dcterms:created xsi:type="dcterms:W3CDTF">2015-06-05T18:17:20Z</dcterms:created>
  <dcterms:modified xsi:type="dcterms:W3CDTF">2023-07-19T12:32:56Z</dcterms:modified>
</cp:coreProperties>
</file>