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09" activeTab="25"/>
  </bookViews>
  <sheets>
    <sheet name="I CI 1-3" sheetId="1" r:id="rId1"/>
    <sheet name="I CI 4 " sheetId="2" r:id="rId2"/>
    <sheet name="I CI 5" sheetId="3" r:id="rId3"/>
    <sheet name="I CI 6" sheetId="4" r:id="rId4"/>
    <sheet name="I CII" sheetId="5" r:id="rId5"/>
    <sheet name="I CIII A" sheetId="6" r:id="rId6"/>
    <sheet name="I CIII B C D" sheetId="7" r:id="rId7"/>
    <sheet name="II CI 1" sheetId="8" r:id="rId8"/>
    <sheet name="II CI 2" sheetId="9" r:id="rId9"/>
    <sheet name="II CI 3" sheetId="10" r:id="rId10"/>
    <sheet name="III CI " sheetId="11" r:id="rId11"/>
    <sheet name="III CII" sheetId="12" r:id="rId12"/>
    <sheet name="III CIII" sheetId="13" r:id="rId13"/>
    <sheet name="III CIV" sheetId="14" r:id="rId14"/>
    <sheet name="III CV" sheetId="15" r:id="rId15"/>
    <sheet name="III CVI" sheetId="16" r:id="rId16"/>
    <sheet name="IV CI" sheetId="17" r:id="rId17"/>
    <sheet name="V CI" sheetId="18" r:id="rId18"/>
    <sheet name="V CI 2" sheetId="19" r:id="rId19"/>
    <sheet name="V CII" sheetId="20" r:id="rId20"/>
    <sheet name="V CIII" sheetId="21" r:id="rId21"/>
    <sheet name="V CIV" sheetId="22" r:id="rId22"/>
    <sheet name="V CV" sheetId="23" r:id="rId23"/>
    <sheet name="V CVI" sheetId="24" r:id="rId24"/>
    <sheet name="V CVII" sheetId="25" r:id="rId25"/>
    <sheet name="VI Armata" sheetId="26" r:id="rId26"/>
    <sheet name="VIII CI A 1" sheetId="27" r:id="rId27"/>
    <sheet name="VIII CI A 2" sheetId="28" r:id="rId28"/>
    <sheet name="VIII CI A 3" sheetId="29" r:id="rId29"/>
    <sheet name="VIII CII A 1" sheetId="30" r:id="rId30"/>
    <sheet name="VIII CII A 2" sheetId="31" r:id="rId31"/>
    <sheet name="VIII CII A 3" sheetId="32" r:id="rId32"/>
    <sheet name="VIII CII C" sheetId="33" r:id="rId33"/>
    <sheet name="VIII CII D" sheetId="34" r:id="rId34"/>
    <sheet name="VIII CII E" sheetId="35" r:id="rId35"/>
    <sheet name="VIII CII F" sheetId="36" r:id="rId36"/>
    <sheet name="VIII CII G" sheetId="37" r:id="rId37"/>
    <sheet name="VIII CII H" sheetId="38" r:id="rId38"/>
    <sheet name="VIII CII J" sheetId="39" r:id="rId39"/>
    <sheet name="IX A" sheetId="40" r:id="rId40"/>
    <sheet name="IX B" sheetId="41" r:id="rId41"/>
    <sheet name="IX C" sheetId="42" r:id="rId42"/>
    <sheet name="IX D" sheetId="43" r:id="rId43"/>
  </sheets>
  <definedNames>
    <definedName name="_xlnm.Print_Titles" localSheetId="2">'I CI 5'!$5:$6</definedName>
    <definedName name="_xlnm.Print_Titles" localSheetId="3">'I CI 6'!$4:$4</definedName>
    <definedName name="_xlnm.Print_Area" localSheetId="42">'IX D'!$A$1:$I$18</definedName>
    <definedName name="_xlnm.Print_Titles" localSheetId="17">'V CI'!$6:$7</definedName>
    <definedName name="_xlnm.Print_Titles" localSheetId="18">'V CI 2'!$6:$7</definedName>
    <definedName name="_xlnm.Print_Titles" localSheetId="19">'V CII'!$4:$4</definedName>
    <definedName name="_xlnm.Print_Area" localSheetId="22">'V CV'!$A$1:$G$45</definedName>
    <definedName name="_xlnm.Print_Titles" localSheetId="23">'V CVI'!$20:$21</definedName>
    <definedName name="_xlnm.Print_Area" localSheetId="24">'V CVII'!$A$1:$H$43</definedName>
    <definedName name="_xlnm.Print_Area" localSheetId="26">'VIII CI A 1'!$A$1:$G$106</definedName>
    <definedName name="_xlnm.Print_Area" localSheetId="29">'VIII CII A 1'!$A$1:$J$443</definedName>
    <definedName name="_xlnm.Print_Area" localSheetId="30">'VIII CII A 2'!$A$1:$I$47</definedName>
    <definedName name="_xlnm._FilterDatabase" localSheetId="19">'V CII'!$A$6:$G$49</definedName>
    <definedName name="_xlnm._FilterDatabase" localSheetId="20">'V CIII'!$D$5:$G$16</definedName>
    <definedName name="_xlnm._FilterDatabase" localSheetId="21">'V CIV'!$D$5:$H$26</definedName>
    <definedName name="_xlnm._FilterDatabase" localSheetId="22">'V CV'!$D$4:$G$45</definedName>
    <definedName name="_xlnm._FilterDatabase" localSheetId="23">'V CVI'!$E$20:$I$98</definedName>
    <definedName name="_xlnm._FilterDatabase" localSheetId="24">'V CVII'!$C$4:$G$38</definedName>
    <definedName name="_ftn1" localSheetId="17">#N/A</definedName>
    <definedName name="_ftn1" localSheetId="18">#N/A</definedName>
    <definedName name="_ftnref1" localSheetId="17">#N/A</definedName>
    <definedName name="_ftnref1" localSheetId="18">#N/A</definedName>
    <definedName name="_xlnm.Print_Area" localSheetId="8">#N/A</definedName>
    <definedName name="_xlnm.Print_Area" localSheetId="42">'IX D'!$A$1:$I$18</definedName>
    <definedName name="_xlnm.Print_Area" localSheetId="22">'V CV'!$A$1:$G$45</definedName>
    <definedName name="_xlnm.Print_Area" localSheetId="24">'V CVII'!$A$1:$H$43</definedName>
    <definedName name="_xlnm.Print_Area" localSheetId="26">'VIII CI A 1'!$A$1:$G$106</definedName>
    <definedName name="_xlnm.Print_Area" localSheetId="29">'VIII CII A 1'!$A$1:$J$443</definedName>
    <definedName name="_xlnm.Print_Area" localSheetId="30">'VIII CII A 2'!$A$1:$I$47</definedName>
    <definedName name="_xlnm.Print_Titles" localSheetId="2">'I CI 5'!$5:$6</definedName>
    <definedName name="_xlnm.Print_Titles" localSheetId="3">'I CI 6'!$4:$4</definedName>
    <definedName name="_xlnm.Print_Titles" localSheetId="17">'V CI'!$6:$7</definedName>
    <definedName name="_xlnm.Print_Titles" localSheetId="18">'V CI 2'!$6:$7</definedName>
    <definedName name="_xlnm.Print_Titles" localSheetId="19">'V CII'!$4:$4</definedName>
    <definedName name="_xlnm.Print_Titles" localSheetId="23">'V CVI'!$20:$21</definedName>
    <definedName name="_xlnm._FilterDatabase_1">'V CII'!$A$6:$G$49</definedName>
    <definedName name="_xlnm._FilterDatabase_1_1">'V CIII'!$D$5:$G$16</definedName>
    <definedName name="_xlnm._FilterDatabase_2">'V CIV'!$D$5:$H$26</definedName>
    <definedName name="_xlnm._FilterDatabase_3">'V CV'!$D$4:$G$45</definedName>
    <definedName name="_xlnm._FilterDatabase_4">'V CVI'!$E$20:$I$98</definedName>
    <definedName name="_xlnm._FilterDatabase_5">'V CVII'!$C$4:$G$38</definedName>
  </definedNames>
  <calcPr fullCalcOnLoad="1"/>
</workbook>
</file>

<file path=xl/sharedStrings.xml><?xml version="1.0" encoding="utf-8"?>
<sst xmlns="http://schemas.openxmlformats.org/spreadsheetml/2006/main" count="5627" uniqueCount="1731">
  <si>
    <t>Anexa nr. I  - FAMILIA OCUPAȚIONALĂ DE FUNCȚII BUGETARE ”ÎNVĂȚĂMÂNT”</t>
  </si>
  <si>
    <t>Capitolul I  lit. A - Salarii de bază pentru funcțiile din învățământ</t>
  </si>
  <si>
    <t xml:space="preserve">     1. Funcţiile de conducere din învăţământul superior</t>
  </si>
  <si>
    <t>An</t>
  </si>
  <si>
    <t>Coeficient</t>
  </si>
  <si>
    <t>Nr.      crt</t>
  </si>
  <si>
    <t>Funcţia</t>
  </si>
  <si>
    <t>Nivelul studiilor</t>
  </si>
  <si>
    <t>Salariul de bază - lei</t>
  </si>
  <si>
    <t>Grad I</t>
  </si>
  <si>
    <t>Grad II</t>
  </si>
  <si>
    <t>Rector*)</t>
  </si>
  <si>
    <t>S</t>
  </si>
  <si>
    <t>Prorector*)</t>
  </si>
  <si>
    <t>Decan *)</t>
  </si>
  <si>
    <t>Prodecan*)</t>
  </si>
  <si>
    <t>Director de departament*)</t>
  </si>
  <si>
    <t>Director general administrativ al universitatii *)</t>
  </si>
  <si>
    <t>Director general adjunct administrativ al universitatii *)</t>
  </si>
  <si>
    <t>*) Salariile de baza cuprind și salariul de bază aferent unei norme didactice.</t>
  </si>
  <si>
    <t xml:space="preserve">Nota </t>
  </si>
  <si>
    <t>Salariile de bază prevăzute la gradul I si gradul II cuprind sporul de vechime în muncă la nivel maxim.</t>
  </si>
  <si>
    <t xml:space="preserve">    2. Funcţiile de conducere, de indrumare si control din învăţământul preuniversitar</t>
  </si>
  <si>
    <t>Nr.      crt.</t>
  </si>
  <si>
    <t>Inspector şcolar general*)</t>
  </si>
  <si>
    <t>Inspector şcolar general adjunct*)</t>
  </si>
  <si>
    <t>Director casa corpului didactic*)</t>
  </si>
  <si>
    <t>Director unitate de învăţământ*) **)</t>
  </si>
  <si>
    <t>Director adjunct unitate de învăţământ*) **)</t>
  </si>
  <si>
    <t>Inspector şcolar de specialitate, inspector şcolar*)</t>
  </si>
  <si>
    <t>*) Salariile de bază cuprind și salariul de bază aferent unei norme didactice.</t>
  </si>
  <si>
    <t xml:space="preserve">**) Notă: Nivelul salariilor de bază pentru funcțiile didactice de conducere, respectiv director și director adjunct din învățământul </t>
  </si>
  <si>
    <t xml:space="preserve">preuniversitar de stat se va stabili prin Norme Metodologice  aprobate prin Hotărâre de Guvern </t>
  </si>
  <si>
    <t>Notă: 1. pentru funcțiile didactice de conducere, de îndrumare și control, ocupate cu personal didactic care a absolvit studii superioare</t>
  </si>
  <si>
    <t xml:space="preserve"> de scurtă durată salariile de bază se vor stabili prin diminuarea cu un procent de 20% a salariilor de bază prevăzute la funcțiile de conducere</t>
  </si>
  <si>
    <t xml:space="preserve"> cu studii superioare  din tabelul de mai sus</t>
  </si>
  <si>
    <t xml:space="preserve">    2.Salariile de bază prevăzute la gradul I si gradul II cuprind sporul de vechime în muncă la nivel maxim.</t>
  </si>
  <si>
    <t xml:space="preserve">    3. Funcţiile de conducere pentru funcţiile didactice auxiliare</t>
  </si>
  <si>
    <t xml:space="preserve">        Învăţământ superior</t>
  </si>
  <si>
    <t xml:space="preserve">Director, contabil-şef * </t>
  </si>
  <si>
    <t>Secretar-şef universitate *)</t>
  </si>
  <si>
    <t>Secretar-şef facultate*)</t>
  </si>
  <si>
    <t>Şef serviciu *)</t>
  </si>
  <si>
    <t>Şef birou*)</t>
  </si>
  <si>
    <t xml:space="preserve">        Învăţământ  preuniversitar**)</t>
  </si>
  <si>
    <t>Contabil-şef *) - nivel maxim</t>
  </si>
  <si>
    <t>Secretar-şef unitate de învăţământ*) - nivel maxim</t>
  </si>
  <si>
    <t>M</t>
  </si>
  <si>
    <t>Secretar- şef unitate de învăţământ*) - nivel maxim</t>
  </si>
  <si>
    <t>*) Salariile de bază cuprind și salariul de bază aferent funcţiei de execuţie.</t>
  </si>
  <si>
    <t>**) Categoriile de unități de învățământ preuniversitar de stat în care se normează funcțiile de conducere și nivelul salariilor de bază</t>
  </si>
  <si>
    <t xml:space="preserve"> pentru acestea, se stabilesc prin norme metodologice aprobate prin hotărâre de Guvern.</t>
  </si>
  <si>
    <t>Notă: 1. pentru funcțiile didactice auxiliare de conducere, de îndrumare și control, ocupate cu personal didactic auxiliar care a absolvit studii superioare de scurtă durată salariile de bază se vor stabili prin diminuarea cu un procent de 20% a salariilor de bază prevăzute la funcțiile de conducere cu studii superioare  din tabelul de mai sus</t>
  </si>
  <si>
    <t>4. Salarii de bază învăţământ universitar</t>
  </si>
  <si>
    <t>Nr. crt.</t>
  </si>
  <si>
    <t xml:space="preserve"> Funcţia*)</t>
  </si>
  <si>
    <t>Vechimea în învățământ</t>
  </si>
  <si>
    <t>Salariul de bază - lei                                                                                                                                                                    Gradaţia 0</t>
  </si>
  <si>
    <t>Profesor universitar</t>
  </si>
  <si>
    <t>peste 25 de ani</t>
  </si>
  <si>
    <t>20-25 ani</t>
  </si>
  <si>
    <t>15-20 ani</t>
  </si>
  <si>
    <t>10-15 ani</t>
  </si>
  <si>
    <t>6-10 ani</t>
  </si>
  <si>
    <t>Conferenţiar universitar</t>
  </si>
  <si>
    <t>3-6 ani</t>
  </si>
  <si>
    <t>Şef lucrări                   (lector universitar)</t>
  </si>
  <si>
    <t>Asistent universitar</t>
  </si>
  <si>
    <t>până la 3 ani</t>
  </si>
  <si>
    <t xml:space="preserve">  *) Funcţiile se ocupă potrivit prevederilor Legii nr. 1/2011 Legea educației naționale, cu modificările și completările ulterioare.</t>
  </si>
  <si>
    <t>Notă:</t>
  </si>
  <si>
    <t>1. Salariile de bază prevăzute în prezenta anexă la pct. 1, 3 Învățământ superior și 4 reprezintă nivelul minim, iar nivelul maxim se stabilește</t>
  </si>
  <si>
    <t xml:space="preserve"> prin majorarea acestuia cu 70%,  în funcţie de specificul activităţii desfăşurate şi de calitatea acesteia. Sumele pentru aceste majorări </t>
  </si>
  <si>
    <t>se vor plăti exclusiv din venituri proprii.</t>
  </si>
  <si>
    <t>2. Încadrarea între limite se face, anual, pe baza criteriilor aprobate de consiliul de administrație.</t>
  </si>
  <si>
    <t>5. Salarii de bază învăţământ preuniversitar</t>
  </si>
  <si>
    <t xml:space="preserve">Nr.         crt.     </t>
  </si>
  <si>
    <t>Funcţia didactică şi gradul didactic *)</t>
  </si>
  <si>
    <t>Vechimea în învăţământ</t>
  </si>
  <si>
    <t>Salarii actuale
MEN</t>
  </si>
  <si>
    <t xml:space="preserve">An </t>
  </si>
  <si>
    <t>gr.5</t>
  </si>
  <si>
    <t>gr.0</t>
  </si>
  <si>
    <t>Profesor studii superioare de lungă durată grad didactic  I</t>
  </si>
  <si>
    <t>peste 40 ani</t>
  </si>
  <si>
    <t>Profesor studii superioare de lungă durată grad didactic I</t>
  </si>
  <si>
    <t>35-40 ani</t>
  </si>
  <si>
    <t>30-35 ani</t>
  </si>
  <si>
    <t>25-30 ani</t>
  </si>
  <si>
    <t>5-10 ani</t>
  </si>
  <si>
    <t>22-25 ani</t>
  </si>
  <si>
    <t>1-5 ani</t>
  </si>
  <si>
    <t>18-22 ani</t>
  </si>
  <si>
    <t>Profesor studii superioare de lungă durată grad didactic  II</t>
  </si>
  <si>
    <t>14-18 ani</t>
  </si>
  <si>
    <t>5 -10 ani</t>
  </si>
  <si>
    <t>1- 5 ani</t>
  </si>
  <si>
    <t>Profesor studii superioare de lungă durată grad didactic II</t>
  </si>
  <si>
    <t>Profesor studii superioare de lungă durată grad didactic  definitiv</t>
  </si>
  <si>
    <t>10-14 ani</t>
  </si>
  <si>
    <t>Profesor studii superioare de lungă durată debutant</t>
  </si>
  <si>
    <t>până la 1 an</t>
  </si>
  <si>
    <t>Profesor studii superioare de scurtă durată grad didactic  I</t>
  </si>
  <si>
    <t>SSD</t>
  </si>
  <si>
    <t>1 - 5 ani</t>
  </si>
  <si>
    <t>Profesor studii superioare de lungă durată grad didactic definitiv</t>
  </si>
  <si>
    <t>Profesor studii superioare de scurtă durată grad didactic II</t>
  </si>
  <si>
    <t>Profesor studii superioare de scurtă durată grad didactic definitiv</t>
  </si>
  <si>
    <t>până la 1 ani</t>
  </si>
  <si>
    <t>Profesor studii superioare de scurtă durată grad didactic I</t>
  </si>
  <si>
    <t>Profesor studii superioare de scurtă durată debutant</t>
  </si>
  <si>
    <t>Institutor, maistru instructor 
studii superioare lungă durată grad didactic IInstitutor, maistru instructor 
studii superioare lungă durată grad didactic IInstitutor, maistru instructor 
studii superioare lungă durată grad didactic I</t>
  </si>
  <si>
    <t>Institutor, maistru instructor 
studii superioare lungă durată grad didactic IIInstitutor, maistru instructor 
studii superioare lungă durată grad didactic II</t>
  </si>
  <si>
    <t>Institutor, maistru instructor 
studii superioare lungă durată grad didactic definitivInstitutor, maistru instructor 
studii superioare lungă durată grad didactic definitiv</t>
  </si>
  <si>
    <t>Institutor, maistru instructor 
studii superioare lungă durată debutantInstitutor, maistru instructor 
studii superioare lungă durată debutant</t>
  </si>
  <si>
    <t>Institutor, maistru instructor 
studii superioare scurtă durată grad didactic IInstitutor, maistru instructor 
studii superioare scurtă durată grad didactic I</t>
  </si>
  <si>
    <t>Institutor, maistru instructor 
studii superioare scurtă durată grad didactic II</t>
  </si>
  <si>
    <t>Institutor, maistru instructor 
studii superioare scurtă durată grad didactic definitiv</t>
  </si>
  <si>
    <t>Institutor, maistru instructor 
studii superioare scurtă durată debutant</t>
  </si>
  <si>
    <t>Învăţător, educatoare, maistru - instructor; (cu studii de nivel liceal) grad didactic I</t>
  </si>
  <si>
    <t>Învăţător, educatoare, maistru - instructor; (cu studii de nivel liceal) grad didactic II</t>
  </si>
  <si>
    <t>Învăţător, educatoare, maistru - instructor; (cu studii de nivel liceal) grad didactic definitiv</t>
  </si>
  <si>
    <t>Învăţător, educatoare, maistru - instructor; (cu studii de nivel liceal) debutant</t>
  </si>
  <si>
    <t>Profesor, învăţător, educatoare, educator, maistru-instructor; (cu studii de nivel liceal, fără pregătire de specialitate)</t>
  </si>
  <si>
    <t xml:space="preserve">  *) Funcţiile se ocupă potrivit prevederilor Legii nr. 1/2011 Legea educatiei nationale</t>
  </si>
  <si>
    <t>6 -10 ani</t>
  </si>
  <si>
    <t>pana la 1 an</t>
  </si>
  <si>
    <t>6. Salarii de bază pentru funcţiile didactice auxiliare</t>
  </si>
  <si>
    <t>Nr. crt</t>
  </si>
  <si>
    <t>Funcţia, gradul sau treapta profesională</t>
  </si>
  <si>
    <t>Salarii de bază  - lei                                                                                        Gradaţia 0</t>
  </si>
  <si>
    <t xml:space="preserve">       Funcţii de execuţie </t>
  </si>
  <si>
    <t>Administrator financiar grad I</t>
  </si>
  <si>
    <t xml:space="preserve">              grad II</t>
  </si>
  <si>
    <t xml:space="preserve">               grad  III </t>
  </si>
  <si>
    <t xml:space="preserve">                debutant</t>
  </si>
  <si>
    <t>Informatician, analist programator  gradul  I A</t>
  </si>
  <si>
    <t xml:space="preserve">                     gradul  I </t>
  </si>
  <si>
    <t xml:space="preserve">                     gradul  II</t>
  </si>
  <si>
    <t xml:space="preserve">                     debutant</t>
  </si>
  <si>
    <t xml:space="preserve">Secretar institutie/ unitate de invatamant grad I </t>
  </si>
  <si>
    <t xml:space="preserve">                                                 grad  II</t>
  </si>
  <si>
    <t xml:space="preserve">                                               grad  III</t>
  </si>
  <si>
    <t xml:space="preserve">                                               debutant</t>
  </si>
  <si>
    <t>Pedagog scolar, laborant; grad IA</t>
  </si>
  <si>
    <t xml:space="preserve">                                     grad  I</t>
  </si>
  <si>
    <t xml:space="preserve">                                    grad   II</t>
  </si>
  <si>
    <t xml:space="preserve">                                      debutant</t>
  </si>
  <si>
    <t xml:space="preserve">Instructor-animator, corepetitor; instructor de educaţie extraşcolară gradul  I </t>
  </si>
  <si>
    <t xml:space="preserve">                                gradul  II</t>
  </si>
  <si>
    <t xml:space="preserve">                                debutant</t>
  </si>
  <si>
    <t xml:space="preserve">Administrator patrimoniu grad I </t>
  </si>
  <si>
    <t xml:space="preserve">                                      grad II </t>
  </si>
  <si>
    <t xml:space="preserve">                                      grad III </t>
  </si>
  <si>
    <t xml:space="preserve">Administrator financiar grad I </t>
  </si>
  <si>
    <t xml:space="preserve">                                   grad II </t>
  </si>
  <si>
    <t xml:space="preserve">                                   grad  III </t>
  </si>
  <si>
    <t xml:space="preserve">                                   debutant </t>
  </si>
  <si>
    <t xml:space="preserve">Informatician, analist programator gradul  I </t>
  </si>
  <si>
    <t xml:space="preserve">                     gradul  III</t>
  </si>
  <si>
    <t xml:space="preserve">Secretar institutie unitate de invatamant grad I </t>
  </si>
  <si>
    <t xml:space="preserve">       grad II</t>
  </si>
  <si>
    <t xml:space="preserve">       grad III</t>
  </si>
  <si>
    <t xml:space="preserve">       debutant</t>
  </si>
  <si>
    <t>Pedagog şcolar, laborant grad I</t>
  </si>
  <si>
    <t xml:space="preserve">                                    grad  II</t>
  </si>
  <si>
    <t xml:space="preserve">                                     grad III</t>
  </si>
  <si>
    <t xml:space="preserve">Instructor-animator, corepetitor, instructor de educaţie extraşcolară  gradul  I </t>
  </si>
  <si>
    <t xml:space="preserve">                                 gradul  II</t>
  </si>
  <si>
    <t xml:space="preserve">                                 debutant</t>
  </si>
  <si>
    <t xml:space="preserve">Administrator financiar treapta  I </t>
  </si>
  <si>
    <t xml:space="preserve">                                   treapta  II </t>
  </si>
  <si>
    <t xml:space="preserve">                                   treapta  III </t>
  </si>
  <si>
    <t>Informatician, analist programator treapta I A</t>
  </si>
  <si>
    <t>PL/M</t>
  </si>
  <si>
    <t xml:space="preserve">                    treapta  I </t>
  </si>
  <si>
    <t xml:space="preserve">                     treapta II </t>
  </si>
  <si>
    <t xml:space="preserve">                      debutant</t>
  </si>
  <si>
    <t>Secretar institutie/ unitate de invatamant treapta I A</t>
  </si>
  <si>
    <t xml:space="preserve">            treapta  I</t>
  </si>
  <si>
    <t xml:space="preserve">           treapta  II</t>
  </si>
  <si>
    <t xml:space="preserve">              debutant</t>
  </si>
  <si>
    <t>Pedagog scolar treapta IA</t>
  </si>
  <si>
    <t xml:space="preserve">                       treapta  I</t>
  </si>
  <si>
    <t xml:space="preserve">                       treapta  II</t>
  </si>
  <si>
    <t xml:space="preserve">                         debutant</t>
  </si>
  <si>
    <t>Instructor-animator, instructor educaţie extraşcolară treapta I A</t>
  </si>
  <si>
    <t xml:space="preserve">                  treapta  I </t>
  </si>
  <si>
    <t xml:space="preserve">                  treapta  II</t>
  </si>
  <si>
    <t xml:space="preserve">                    debutant</t>
  </si>
  <si>
    <t>Corepetitor treapta I</t>
  </si>
  <si>
    <t xml:space="preserve">                treapta  II</t>
  </si>
  <si>
    <t xml:space="preserve">                  debutant</t>
  </si>
  <si>
    <t xml:space="preserve">Şef atelier-şcoală, tehnician, administrator patrimoniu  treapta I </t>
  </si>
  <si>
    <t xml:space="preserve">                  treapta II </t>
  </si>
  <si>
    <t xml:space="preserve">                  treapta III </t>
  </si>
  <si>
    <t xml:space="preserve">                  debutant </t>
  </si>
  <si>
    <t>Laborant treapta  I</t>
  </si>
  <si>
    <t xml:space="preserve">              treapta II</t>
  </si>
  <si>
    <t xml:space="preserve">               debutant</t>
  </si>
  <si>
    <t>Instructor, model treapta I</t>
  </si>
  <si>
    <t xml:space="preserve">                          treapta  II</t>
  </si>
  <si>
    <t xml:space="preserve">                            debutant</t>
  </si>
  <si>
    <t>Mediator şcolar treapta I</t>
  </si>
  <si>
    <t>M/G</t>
  </si>
  <si>
    <t xml:space="preserve">                       treapta II</t>
  </si>
  <si>
    <t xml:space="preserve">                        debutant</t>
  </si>
  <si>
    <t>Supraveghetor noapte treapta I</t>
  </si>
  <si>
    <t xml:space="preserve">                               treapta  II</t>
  </si>
  <si>
    <t xml:space="preserve">Capitolul II - UNITĂŢI DE CERCETARE ŞTIINŢIFICĂ, DEZVOLTARE TEHNOLOGICĂ ŞI PROIECTARE </t>
  </si>
  <si>
    <t>Salarii de bază</t>
  </si>
  <si>
    <t>a) Funcţii de conducere</t>
  </si>
  <si>
    <t>1</t>
  </si>
  <si>
    <t>Director general institut de cercetare *)
(Ordonator secundar de credite)</t>
  </si>
  <si>
    <t>2</t>
  </si>
  <si>
    <t>Director general adjunct institut de cercetare*)
(Ordonator secundar de credite)</t>
  </si>
  <si>
    <t>3</t>
  </si>
  <si>
    <t>Director institut de cercetare
(Ordonator terţiar de credite)</t>
  </si>
  <si>
    <t>4</t>
  </si>
  <si>
    <t>Director adjunct institut de cercetare
(Ordonator terţiar de credite)</t>
  </si>
  <si>
    <t>5</t>
  </si>
  <si>
    <t>Director centru de cercetare; director stațiune de cercetare (Ordonator terţiar de credite)</t>
  </si>
  <si>
    <t>6</t>
  </si>
  <si>
    <t>Secretar ştiinţific institut de cercetare; secretar științific secție ASAS (Ordonator terţiar de credite)</t>
  </si>
  <si>
    <t>7</t>
  </si>
  <si>
    <t>Director adjunct centru de cercetare; director adjunct stațiune de cercetare (Ordonator terţiar de credite)</t>
  </si>
  <si>
    <t>8</t>
  </si>
  <si>
    <t>Secretar ştiinţific centru de cercetare; secretar științific stațiune de cercetare (Ordonator terţiar de credite)</t>
  </si>
  <si>
    <t>9</t>
  </si>
  <si>
    <t>Șef laborator cercetare</t>
  </si>
  <si>
    <t>*) Nivelul de salarizare este stabilit de către ordonatorul principal de credite.</t>
  </si>
  <si>
    <t xml:space="preserve"> Notă: </t>
  </si>
  <si>
    <t xml:space="preserve"> 1. Pentru conducătorii de doctorat salariul de bază este egal cu cel pentru director adjunct institut de cercetare sau director centru de cercetare.</t>
  </si>
  <si>
    <t xml:space="preserve"> 2. Pentru funcţiile de conducere din cadrul Academiei Române salariile de bază sunt cu 15% mai mari. </t>
  </si>
  <si>
    <t xml:space="preserve">  3.Salariile de bază prevăzute la gradul I si gradul II cuprind sporul de vechime în muncă la nivel maxim.</t>
  </si>
  <si>
    <t xml:space="preserve">b) Funcţii de execuţie </t>
  </si>
  <si>
    <t>Salariile de bază - lei 
Gradaţia 0</t>
  </si>
  <si>
    <t>Cercetător ştiinţific I</t>
  </si>
  <si>
    <t>Cercetător ştiinţific II</t>
  </si>
  <si>
    <t>Cercetător ştiinţific III</t>
  </si>
  <si>
    <t>Cercetător ştiinţific</t>
  </si>
  <si>
    <t>Asistent de cercetare ştiinţifică</t>
  </si>
  <si>
    <t>Asistent de cercetare ştiinţifică stagiar</t>
  </si>
  <si>
    <t>Asistent I</t>
  </si>
  <si>
    <t>Asistent II</t>
  </si>
  <si>
    <t>Asistent stagiar</t>
  </si>
  <si>
    <t>1. Pentru conducătorii de doctorat salariul de bază este egal cu cel pentru director adjunct institut de cercetare sau director centru de cercetare.</t>
  </si>
  <si>
    <t xml:space="preserve">2. Pentru funcţiile de execuţie de cercetare științifică fundamentală din cadrul Academiei Române salariile de bază sunt cu 15% mai mari. </t>
  </si>
  <si>
    <t xml:space="preserve">Capitolul III  - CULTE </t>
  </si>
  <si>
    <t>Capitolul III lit. A - Salarii de bază pentru personalul clerical încadrat în unitățile bugetare</t>
  </si>
  <si>
    <t>Funcţii de execuţie</t>
  </si>
  <si>
    <t>1.</t>
  </si>
  <si>
    <t xml:space="preserve">Preot </t>
  </si>
  <si>
    <t xml:space="preserve">         gradul  I</t>
  </si>
  <si>
    <t xml:space="preserve">         gradul  II</t>
  </si>
  <si>
    <t xml:space="preserve">         definitiv</t>
  </si>
  <si>
    <t xml:space="preserve">         debutant </t>
  </si>
  <si>
    <t>2.</t>
  </si>
  <si>
    <t xml:space="preserve">   NOTĂ:</t>
  </si>
  <si>
    <t xml:space="preserve">   Condiţiile de ocupare a gradelor profesionale se stabilesc prin hotărâre a Guvernului.  Secretariatul de Stat pentru Culte este autorizat să certifice asimilarea funcţiilor de la alte culte cu cea de preot.</t>
  </si>
  <si>
    <t xml:space="preserve"> </t>
  </si>
  <si>
    <t xml:space="preserve">  </t>
  </si>
  <si>
    <t>Capitolul III lit. B - Indemnizațiile personalului din conducerea cultelor recunoscute şi a unităţilor centrale de cult, asimilat celui încadrat pe funcţii de demnitate publică</t>
  </si>
  <si>
    <t>Numărul maxim de posturi</t>
  </si>
  <si>
    <t>Funcția cu care se asimilează</t>
  </si>
  <si>
    <t>clasa</t>
  </si>
  <si>
    <t xml:space="preserve">Patriarhul Bisericii Ortodoxe Române </t>
  </si>
  <si>
    <t>Preşedintele Senatului şi Preşedintele Camerei Deputaţilor</t>
  </si>
  <si>
    <t>Arhiepiscop major, mitropolit Biserica Ortodoxă Română şi Biserica Romano-Catolică</t>
  </si>
  <si>
    <t>Secretarii şi Chestorii Senatului şi ai Camerei Deputaţilor</t>
  </si>
  <si>
    <t>Arhiepiscop, şef de cult (mitropolit, episcop, muftiu, şef rabin, preşedinte uniune, preşedinte)</t>
  </si>
  <si>
    <t>Ministru</t>
  </si>
  <si>
    <t>Episcop, episcop-vicar patriarhal</t>
  </si>
  <si>
    <t>Vicepreşedinţii comisiilor permanente ale Senatului şi Camerei Deputaţilor</t>
  </si>
  <si>
    <t>Episcop-vicar, episcop coajutor, episcop auxiliar, arhiereu-vicar</t>
  </si>
  <si>
    <t>Senatori, deputați</t>
  </si>
  <si>
    <t>Capitolul III lit. C - Personalul din conducerea cultelor şi a unităţilor de cult, altul decât cel asimilat funcţiilor de demnitate publică</t>
  </si>
  <si>
    <t>Funcţia clericală sau asimilata</t>
  </si>
  <si>
    <t xml:space="preserve">Numărul de posturi </t>
  </si>
  <si>
    <t>Funcţia didactică cu care se asimilează</t>
  </si>
  <si>
    <t>Vicepreşedinte uniune, vicar  administrativ patriarhal, vicar general, secretar general, consilier patriarhal, prim-rabin</t>
  </si>
  <si>
    <t>Profesor cu studii superioare, cu grad didactic I şi vechime în învăţământ peste 25 ani</t>
  </si>
  <si>
    <t>Secretar patriarhal, inspector general bisericesc, vicar administrativ eparhial, vicar episcopal</t>
  </si>
  <si>
    <t xml:space="preserve">Profesor cu studii superioare, cu grad didactic I şi vechime în învăţământ între 20 şi 25 ani          </t>
  </si>
  <si>
    <t>Secretar Cancelaria patriarhală, consilier eparhial, secretar eparhial, inspector eparhial, exarh, protopop</t>
  </si>
  <si>
    <t xml:space="preserve">Profesor cu studii superioare, cu grad didactic II şi vechime în învăţământ între 10 şi 15 ani          </t>
  </si>
  <si>
    <t xml:space="preserve">Stareţ, superioară, egumen    </t>
  </si>
  <si>
    <t xml:space="preserve">Profesor cu studii superioare, cu grad didactic II şi vechime în învăţământ între 1 şi 5 ani      </t>
  </si>
  <si>
    <t xml:space="preserve">   Capitolul III lit. D - Personal clerical angajat în unităţile cultelor recunoscute din România</t>
  </si>
  <si>
    <t>Funcţia clericală</t>
  </si>
  <si>
    <t>Numărul de posturi pentru care se asigură sprijin lunar la salarizare</t>
  </si>
  <si>
    <t>Preot, diacon, pastor, vestitor, imam, rabin, cantor *), oficiant de cult</t>
  </si>
  <si>
    <t>Cu studii superioare:</t>
  </si>
  <si>
    <t>Profesor cu studii superioare</t>
  </si>
  <si>
    <t>gradul I</t>
  </si>
  <si>
    <t>gradul didactic I</t>
  </si>
  <si>
    <t>gradul II</t>
  </si>
  <si>
    <t>gradul didactic II</t>
  </si>
  <si>
    <t>definitiv</t>
  </si>
  <si>
    <t>debutant</t>
  </si>
  <si>
    <t>Cu studii medii:</t>
  </si>
  <si>
    <t>Învăţător, educator, maistru-instructor cu studii medii</t>
  </si>
  <si>
    <t xml:space="preserve">gradul I                      </t>
  </si>
  <si>
    <t xml:space="preserve">  *) Se utilizează la cultul mozaic.</t>
  </si>
  <si>
    <t>Anexa nr. II - FAMILIA OCUPAȚIONALĂ DE FUNCȚII BUGETARE ”SĂNĂTATE SI ASISTENȚĂ SOCIALĂ”</t>
  </si>
  <si>
    <t xml:space="preserve">   Capitolul I  - Unităţi sanitare, de asistenţă socială şi de asistenţă medico-socială</t>
  </si>
  <si>
    <t xml:space="preserve">  1. Salarii de bază pentru funcţii de conducere</t>
  </si>
  <si>
    <t>Nr.        crt.</t>
  </si>
  <si>
    <t>Spitale peste 400 de paturi</t>
  </si>
  <si>
    <t>Spitale sub 400 de paturi</t>
  </si>
  <si>
    <t>Servicii de ambulanţă</t>
  </si>
  <si>
    <t>Salariile de bază - lei</t>
  </si>
  <si>
    <t>Manager</t>
  </si>
  <si>
    <t>Manager general</t>
  </si>
  <si>
    <t>Director de cercetare-dezvoltare</t>
  </si>
  <si>
    <t>Director financiar-contabil</t>
  </si>
  <si>
    <t>Director economic</t>
  </si>
  <si>
    <t>Director tehnic</t>
  </si>
  <si>
    <t>Director de îngrijiri</t>
  </si>
  <si>
    <t>S,SSD</t>
  </si>
  <si>
    <t>Alţi directori</t>
  </si>
  <si>
    <t>Asistent şef</t>
  </si>
  <si>
    <t>S,SSD,PL</t>
  </si>
  <si>
    <t>Institutul Naţional de Hematologie Tranfuzională "Prof.Dr.C.T.Nicolau"</t>
  </si>
  <si>
    <t>Centrul de Transfuzie Sanguină al Municipiului Bucureşti</t>
  </si>
  <si>
    <t>Centre de transfuzie sanguină regionale</t>
  </si>
  <si>
    <t>Centre de transfuzie sanguină judeţene</t>
  </si>
  <si>
    <t>Director general</t>
  </si>
  <si>
    <t>Director, director general adjunct</t>
  </si>
  <si>
    <t>Director adjunct ştiinţific</t>
  </si>
  <si>
    <t>Director adjunct financiar contabilitate</t>
  </si>
  <si>
    <t>Director resurse umane</t>
  </si>
  <si>
    <t>Contabil şef</t>
  </si>
  <si>
    <t xml:space="preserve">Alte funcţii de conducere </t>
  </si>
  <si>
    <t>Director general *)</t>
  </si>
  <si>
    <t>Director general adjunct, director, director executiv *)</t>
  </si>
  <si>
    <t>3.</t>
  </si>
  <si>
    <t>Director adjunct *)</t>
  </si>
  <si>
    <t>4.</t>
  </si>
  <si>
    <t>Director adjunct financiar-contabil *)</t>
  </si>
  <si>
    <t>5.</t>
  </si>
  <si>
    <t>Contabil- şef *)</t>
  </si>
  <si>
    <t>Şef serviciu medical</t>
  </si>
  <si>
    <t xml:space="preserve">Şef birou, şef atelier, şef laborator, şef oficiu </t>
  </si>
  <si>
    <t>Asistent medical-şef pe unitate</t>
  </si>
  <si>
    <t>Şef formaţie muncitori</t>
  </si>
  <si>
    <t>*) se utilizează în unităţile sanitare fără paturi.</t>
  </si>
  <si>
    <t>Notă :</t>
  </si>
  <si>
    <t xml:space="preserve">1. Medicii în specialitatea anatomie patologică şi medicină legală care ocupă funcţia de medic şef serviciu medicină legală/anatomie patologică </t>
  </si>
  <si>
    <t xml:space="preserve"> beneficiază de majorarea cu 5% a salariului de bază avut.</t>
  </si>
  <si>
    <t>2. Personalul de specialitate medico-sanitar care ocupă funcţia de şef laborator şi altele similare în cadrul institutelor  de medicină legală</t>
  </si>
  <si>
    <t>3. Personalul de specialitate medico-sanitar care ocupă funcţii în conducerea institutelor  de medicină legală</t>
  </si>
  <si>
    <t xml:space="preserve"> beneficiază de majorarea cu 10% a salariului de bază avut.</t>
  </si>
  <si>
    <t>4. Medicii în specialitatea anatomie patologică şi medicină legală care ocupă funcţii de conducere în comitetul director al unităţilor sanitare</t>
  </si>
  <si>
    <t>cu paturi, beneficiază de majorarea cu 10% a salariului de bază avut.</t>
  </si>
  <si>
    <t>5. Salariile de bază prevăzute la gradul I si gradul II cuprind sporul de vechime în muncă la nivel maxim.</t>
  </si>
  <si>
    <t>I.1. Persoanele care exercită funcţiile nominalizate în tabel pe perioada cît exercită aceste funcţii, beneficiază de majorarea salariului de bază avut, după cum urmează:</t>
  </si>
  <si>
    <t>Nr crt</t>
  </si>
  <si>
    <t>Majorare salariu de bază %
%</t>
  </si>
  <si>
    <t>Director program de rezidenţiat medicină de urgenţă</t>
  </si>
  <si>
    <t>Director medical</t>
  </si>
  <si>
    <t>Medic şef ambulatoriu de specialitate şi altele similare</t>
  </si>
  <si>
    <t>Medic (farmacist, biolog, biochimist, chimist, psiholog) şef sectie, şef laborator şi altele similare</t>
  </si>
  <si>
    <t>Responsabil de formare în rezidențiat medicină de urgenţă</t>
  </si>
  <si>
    <t xml:space="preserve">Farmacist şef serviciu </t>
  </si>
  <si>
    <t>Asistent medical (tehnician sanitar,soră medicală, oficiant medical, moaşă, laborant şi altele similare) şef</t>
  </si>
  <si>
    <t>Chimist, biolog, biochimist, asistent medical, cu gestiune</t>
  </si>
  <si>
    <t>6.</t>
  </si>
  <si>
    <t>Spălătoreasă cu gestiune</t>
  </si>
  <si>
    <t>7.</t>
  </si>
  <si>
    <t xml:space="preserve">Şef echipă </t>
  </si>
  <si>
    <t>8.</t>
  </si>
  <si>
    <t>Medic inspector, farmacist inspector, psiholog inspector -direcţia de sănătate publică</t>
  </si>
  <si>
    <t>Medic coordonator substaţie sector municipiul Bucureşti /substaţie serviciul de ambulanţă</t>
  </si>
  <si>
    <t xml:space="preserve">Asistent medical  coordonator substaţie sector municipiul Bucureşti /substaţie serviciul de ambulanţă </t>
  </si>
  <si>
    <t xml:space="preserve">Ambulanţier cu atribuţii de avizare tehnică substaţie sector municipiul Bucureşti/ substaţie serviciul de ambulanţă </t>
  </si>
  <si>
    <t xml:space="preserve">Asistent medical responsabil pe tură cu stocul 3 de medicamente </t>
  </si>
  <si>
    <t xml:space="preserve">   I.2.  Indemnizaţii de cel mult 10% în cursul unei luni, din salariul de bază al funcţiei de execuţie îndeplinită, pentru activităţi </t>
  </si>
  <si>
    <t xml:space="preserve">prestate în afara obligaţiilor funcţiei de bază şi care nu fac parte din salariul de bază, pentru membrii comisiilor de avizare </t>
  </si>
  <si>
    <t>medico-legală, ai comisiilor de expertiză şi recuperare a capacităţii de muncă şi ai comisiilor medicale.</t>
  </si>
  <si>
    <t>Anexa nr. II - FAMILIA OCUPAȚIONALĂ DE FUNCȚII BUGETARE ”SĂNĂTATE ŞI ASISTENȚĂ SOCIALĂ”</t>
  </si>
  <si>
    <t>2. Salarii de bază  pentru personalul de specialitate medico-sanitar şi auxiliar sanitar din unităţi sanitare şi unităţi de asistenţă medico-socială</t>
  </si>
  <si>
    <t>Unitățile clinice cuprind: spitale clinice judeţene de urgenţă, spitale judeţene de urgenţă, spitale regionale, spitale clinice de specialitate de urgenţă, spitale clinice, spitale de urgenţă, spitale de specialitate, Spitalul Universitar de Urgenţă "Elias"*), Institutul Naţional de Sănătate Publică, institute şi centre medicale, institute de medicină legală, centre de transfuzie sanguină judeţene şi al municipiului Bucureşti, Centrul Medical de Diagnostic, Tratament Ambulatoriu şi Medicină Preventivă din subordinea Academiei Române*), Institutul Naţional de Expertiză Medicală şi Recuperare a Capacităţii de Muncă</t>
  </si>
  <si>
    <t>a) Salarii de bază pentru personalul de specialitate medico-sanitar</t>
  </si>
  <si>
    <t>a.1 Unităţi clinice</t>
  </si>
  <si>
    <t>Unități clinice</t>
  </si>
  <si>
    <t>Medic primar</t>
  </si>
  <si>
    <t>Medic primar dentist</t>
  </si>
  <si>
    <t>D</t>
  </si>
  <si>
    <t>Medic specialist</t>
  </si>
  <si>
    <t>Medic specialist dentist</t>
  </si>
  <si>
    <t>Medic rezident anul VI-VII</t>
  </si>
  <si>
    <t>Medic rezident anul IV-V</t>
  </si>
  <si>
    <t>Medic dentist rezident anul IV-V</t>
  </si>
  <si>
    <t>Medic rezident anul III</t>
  </si>
  <si>
    <t>Medic dentist rezident anul III</t>
  </si>
  <si>
    <t>Medic rezident anul II</t>
  </si>
  <si>
    <t>Medic dentist rezident anul II</t>
  </si>
  <si>
    <t>Medic rezident anul I</t>
  </si>
  <si>
    <t>Medic dentist rezident anul I</t>
  </si>
  <si>
    <t>Medic</t>
  </si>
  <si>
    <t>Medic dentist</t>
  </si>
  <si>
    <t>Farmacist primar *1)</t>
  </si>
  <si>
    <t>Farmacist specialist</t>
  </si>
  <si>
    <t>Farmacist</t>
  </si>
  <si>
    <t>Farmacist rezident anul III</t>
  </si>
  <si>
    <t>Farmacist rezident anul II</t>
  </si>
  <si>
    <t>Farmacist rezident anul I</t>
  </si>
  <si>
    <t>Fiziokinetoterapeut, bioinginer medical; principal</t>
  </si>
  <si>
    <t>Fiziokinetoterapeut, bioinginer medical; specialist</t>
  </si>
  <si>
    <t>Fiziokinetoterapeut, bioinginer medical</t>
  </si>
  <si>
    <t>Fiziokinetoterapeut, bioinginer medical; debutant</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</si>
  <si>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asistent medical licențiat în nutriție și dietetică, moaşă; principal</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</si>
  <si>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asistent medical licențiat în nutriție și dietetică, moaşă</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</si>
  <si>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asistent medical licențiat în nutriție și dietetică, moaşă; debutant</t>
  </si>
  <si>
    <t>Dentist principal</t>
  </si>
  <si>
    <t xml:space="preserve">Dentist </t>
  </si>
  <si>
    <t>Dentist debutant</t>
  </si>
  <si>
    <t>Asistent medical, asistent medical specialist, tehnician superior de imagistică, radiologie, radioterapie şi radiodiagnostic, cosmetician medical specialist, asistent medical specializat, tehnician de laborator clinic, tehnician de farmacie, asistent de fiziokinetoterapie, asistent medical de urgenţe medico-chirurgicale, asistent medico-social, tehnician dentar specializat, asistent de profilaxie stomatologică, asistent igienist pentru cabinet stomatologic, asistent pentru stomatologie, asistent medical generalist, tehnician de radiologie şi imagistică, tehnician de audiologie şi protezare auditivă, tehnician de protezare oculară, asistent medical de geriatrie, gerontologie şi asistenţă socială pentru vârstnici, asistent medical de igienă şi sănătate publică, fiziokinetoterapeut, cosmetician medical, asistent medical nutriţionist şi dietetician, tehnician dentar specialist, asistent dentar; principal</t>
  </si>
  <si>
    <t>Asistent medical, asistent medical specialist, tehnician superior de imagistică, radiologie, radioterapie şi radiodiagnostic, cosmetician medical specialist, asistent medical specializat, tehnician de laborator clinic, tehnician de farmacie, asistent de fiziokinetoterapie, asistent medical de urgenţe medico-chirurgicale, asistent medico-social, tehnician dentar specializat, asistent de profilaxie stomatologică, asistent igienist pentru cabinet stomatologic, asistent pentru stomatologie, asistent medical generalist, tehnician de radiologie şi imagistică, tehnician de audiologie şi protezare auditivă, tehnician de protezare oculară, asistent medical de geriatrie, gerontologie şi asistenţă socială pentru vârstnici, asistent medical de igienă şi sănătate publică, fiziokinetoterapeut, cosmetician medical, asistent medical nutriţionist şi dietetician, tehnician dentar specialist, asistent dentar</t>
  </si>
  <si>
    <t>Asistent medical, asistent medical specialist, tehnician superior de imagistică, radiologie, radioterapie şi radiodiagnostic, cosmetician medical specialist, asistent medical specializat, tehnician de laborator clinic, tehnician de farmacie, asistent de fiziokinetoterapie, asistent medical de urgenţe medico-chirurgicale, asistent medico-social, tehnician dentar specializat, asistent de profilaxie stomatologică, asistent igienist pentru cabinet stomatologic, asistent pentru stomatologie, asistent medical generalist, tehnician de radiologie şi imagistică, tehnician de audiologie şi protezare auditivă, tehnician de protezare oculară, asistent medical de geriatrie, gerontologie şi asistenţă socială pentru vârstnici, asistent medical de igienă şi sănătate publică, fiziokinetoterapeut, cosmetician medical, asistent medical nutriţionist şi dietetician, tehnician dentar specialist, asistent dentar; debutant</t>
  </si>
  <si>
    <t>Asistent medical principal *2)</t>
  </si>
  <si>
    <t>PL</t>
  </si>
  <si>
    <t>Asistent medical  *2)</t>
  </si>
  <si>
    <t>Asistent medical debutant *2)</t>
  </si>
  <si>
    <t>Asistent medical *2)</t>
  </si>
  <si>
    <t>Tehnician dentar principal *3)</t>
  </si>
  <si>
    <t>Tehnician dentar  *3)</t>
  </si>
  <si>
    <t>Tehnician dentar debutant *3)</t>
  </si>
  <si>
    <t>Soră medicală principală *4)</t>
  </si>
  <si>
    <t>Soră medicală  *4)</t>
  </si>
  <si>
    <t>Soră medicală debutant *4)</t>
  </si>
  <si>
    <t>Autopsier principal</t>
  </si>
  <si>
    <t>Autopsier</t>
  </si>
  <si>
    <t>Autopsier debutant</t>
  </si>
  <si>
    <t>Statistician medical, registrator medical; principal</t>
  </si>
  <si>
    <t>Statistician medical, registrator medical</t>
  </si>
  <si>
    <t>Statistician medical, registrator medical; debutant</t>
  </si>
  <si>
    <t>a.2 Anatomia patologică şi medicina legală</t>
  </si>
  <si>
    <t>Anatomia patologică şi medicina legală</t>
  </si>
  <si>
    <t>Asistent medical, tehnician de radiologie; principal</t>
  </si>
  <si>
    <t xml:space="preserve">Asistent medical, tehnician de radiologie </t>
  </si>
  <si>
    <t>Asistent medical, tehnician de radiologie; debutant</t>
  </si>
  <si>
    <t>Asistent medical, asistent medical specialist; principal</t>
  </si>
  <si>
    <t>Asistent medical, asistent medical specialist</t>
  </si>
  <si>
    <t>Asistent medical, asistent medical specialist; debutant</t>
  </si>
  <si>
    <t>a. 3 Servicii de ambulanţă, compartimente de primire urgenţe: UPU-SMURD, UPU, CPU, secții/ compartimente cu paturi de ATI/TI, unitate de transport neonatală</t>
  </si>
  <si>
    <t>Servicii de ambulanţă, compartimente de primire urgenţe :UPU-SMURD, UPU, CPU,  secții/ compartimente cu paturi de ATI/TI, unitate de transmport neonatală</t>
  </si>
  <si>
    <t>Salariul de bază - lei                                                                                                                                                                 Gradaţia 0</t>
  </si>
  <si>
    <t>Medic dentist primar</t>
  </si>
  <si>
    <t>Medic dentist specialist</t>
  </si>
  <si>
    <t xml:space="preserve">Farmacist rezident anul III </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</si>
  <si>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moaşă; principal</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</si>
  <si>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moaşă</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</si>
  <si>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moaşă; debutant</t>
  </si>
  <si>
    <t>Statistician medical, registrator medical, operator registrator de urgenţă; principal</t>
  </si>
  <si>
    <t>Statistician medical, registrator medical, operator registrator de urgenţă</t>
  </si>
  <si>
    <t>Statistician medical, registrator medical, operator registrator de urgenţă; debutant</t>
  </si>
  <si>
    <t>a.4 Unităţi sanitare, cu excepţia celor cuprinse în unități clinice,  şi unităţi de asistenţă medico-socială</t>
  </si>
  <si>
    <t>Unităţi sanitare, cu excepţia celor cuprinse în unități clinice,  şi unităţi de asistenţă medico-socială</t>
  </si>
  <si>
    <t>b) Salarii de bază pentru personalul de specialitate din compartimentele paraclinice medico-sanitare</t>
  </si>
  <si>
    <t>b.1 Unități clinice</t>
  </si>
  <si>
    <t>Biolog,biochimist,chimist,fizician;principal, expert în fizică medicală</t>
  </si>
  <si>
    <t>Biolog, biochimist, chimist, fizician; specialist, fizician medical</t>
  </si>
  <si>
    <t xml:space="preserve">Biolog, biochimist, chimist, fizician </t>
  </si>
  <si>
    <t>Biolog, biochimist, chimist, fizician, fizician medical; debutant</t>
  </si>
  <si>
    <t>Logoped, sociolog, profesor CFM, kinetoterapeut, asistent social; principal</t>
  </si>
  <si>
    <t>Logoped, sociolog, profesor CFM, kinetoterapeut, asistent social</t>
  </si>
  <si>
    <t>Logoped, sociolog, profesor CFM, kinetoterapeut, asistent social; debutant</t>
  </si>
  <si>
    <t>Profesor CFM, biolog, chimist, asistent social; principal *5)</t>
  </si>
  <si>
    <t>9.</t>
  </si>
  <si>
    <t>Profesor CFM, biolog, chimist, asistent social *5)</t>
  </si>
  <si>
    <t>10.</t>
  </si>
  <si>
    <t>Profesor CFM, biolog, chimist, asistent social; debutant *5)</t>
  </si>
  <si>
    <t>11.</t>
  </si>
  <si>
    <t>Psiholog principal</t>
  </si>
  <si>
    <t>12.</t>
  </si>
  <si>
    <t>Psiholog specialist</t>
  </si>
  <si>
    <t>13.</t>
  </si>
  <si>
    <t>Psiholog practicant</t>
  </si>
  <si>
    <t>14.</t>
  </si>
  <si>
    <t>Psiholog stagiar</t>
  </si>
  <si>
    <t>b.2 Anatomia patologică şi medicina legală</t>
  </si>
  <si>
    <t>Anatomia patologică și medicina legală</t>
  </si>
  <si>
    <t>b.3 Servicii de ambulanţă, compartimente de primire urgenţe :UPU-SMURD, UPU, CPU,  secții/ compartimente cu paturi de ATI/TI, unitate de transport neonatală</t>
  </si>
  <si>
    <t>Servicii de ambulanţă, compartimente de primire urgenţe :UPU-SMURD, UPU, CPU,  secții/ compartimente cu paturi de ATI/TI, unitate de transport neonatală</t>
  </si>
  <si>
    <t>b.4 Unităţi sanitare, cu excepţia celor cuprinse în unități clinice,  şi unităţi de asistenţă medico-socială</t>
  </si>
  <si>
    <t>Biolog,biochimist,chimist,fizician, expert în fizică medicală;principal</t>
  </si>
  <si>
    <t>Biolog, biochimist, chimist, fizician, fizician medical; specialist</t>
  </si>
  <si>
    <t>c) Salarii de bază pentru personalul auxiliar sanitar</t>
  </si>
  <si>
    <t>c.1 Unități clinice</t>
  </si>
  <si>
    <t>Infirmieră, agent DDD</t>
  </si>
  <si>
    <t>M;G</t>
  </si>
  <si>
    <t>Infirmieră, agent DDD; debutant</t>
  </si>
  <si>
    <t>Brancardier, băieş, nămolar, spălătoreasă, îngrijitoare</t>
  </si>
  <si>
    <t>Bucătar</t>
  </si>
  <si>
    <t>Şofer autosanitară II *7)</t>
  </si>
  <si>
    <t>Şofer autosanitară III *7)</t>
  </si>
  <si>
    <t>c.2 Anatomia patologică şi medicina legală</t>
  </si>
  <si>
    <t>c.3 Servicii de ambulanţă, compartimente de primire urgenţe: UPU-SMURD, UPU, CPU</t>
  </si>
  <si>
    <t>Servicii de ambulanţă, compartimente de primire urgenţe :UPU-SMURD, UPU, CPU</t>
  </si>
  <si>
    <t>Ambulanţier *6)</t>
  </si>
  <si>
    <t>Şofer autosanitară I *7)</t>
  </si>
  <si>
    <t>c.4 Unităţi sanitare, cu excepţia celor cuprinse în unități clinice,  şi unităţi de asistenţă medico-socială</t>
  </si>
  <si>
    <t>*1) Se poate utiliza numai în unităţi sanitare umane.</t>
  </si>
  <si>
    <t xml:space="preserve">*2) Se aplică şi funcţiilor de asistent farmacie, asistent social şi educator-puericultor și instructor de energo-terapie, tehnician dentar şi tehnician sanitar </t>
  </si>
  <si>
    <t>din profilurile: utilaje medicale, optician, protezare ortopedică şi protezare auditivă care au studii de acest nivel.</t>
  </si>
  <si>
    <t>*3) Se aplică şi funcţiilor de tehnician sanitar din profilurile: utilaje medicale, optician, protezare ortopedică şi protezare auditivă.</t>
  </si>
  <si>
    <t xml:space="preserve">*4) Se aplică şi funcţiilor de oficiant medical, laborant cu liceul sanitar, moaşă, maseur, gipsar, autopsier, </t>
  </si>
  <si>
    <t>instructor CFM, instructor de educaţie, instructor de ergoterapie, asistent social, educator-puericultor.</t>
  </si>
  <si>
    <t xml:space="preserve">*5) Se aplică şi funcţiilor de educator- puericultor, asistent social şi cosmetician ocupate de persoane care au absolvit cu diplomă </t>
  </si>
  <si>
    <t>învăţământul superior de scurtă durată, cu durata studiilor de 2 - 3 ani învăţământ de zi sau de 3 - 4 ani învăţământ seral sau fără</t>
  </si>
  <si>
    <t xml:space="preserve"> frecvenţă.</t>
  </si>
  <si>
    <t xml:space="preserve">*6) Se ocupă prin concurs sau examen de promovare de către personalul care îndeplineşte condiţiile de încadrare pentru funcţia </t>
  </si>
  <si>
    <t>de şofer autosanitară I, conducător de şalupă medicală, motorist şi marinar cu o vechime de minimum</t>
  </si>
  <si>
    <t xml:space="preserve">5 ani, şi posedă diploma de absolvire a cursului de ambulanţier potrivit Ordinului Ministrului Sănătăţii </t>
  </si>
  <si>
    <t xml:space="preserve">nr. 388/1992 privind înfiinţarea Şcolii de Ambulanţieri în cadrul Staţiei de Salvare a Municipiului </t>
  </si>
  <si>
    <t xml:space="preserve">Bucureşti, actual Serviciul de Ambulanţă al Municipiului Bucureşti - Ilfov şi în alte servicii judeţene de </t>
  </si>
  <si>
    <t>ambulanţă acreditate de Ministerul Sănătăţii prin ordin al ministrului.</t>
  </si>
  <si>
    <t xml:space="preserve">*7) Se aplică nivelurile I şi II pentru salarizarea şoferilor autosanitarelor din serviciile de ambulanţă judeţene şi al municipiului </t>
  </si>
  <si>
    <r>
      <t>Bucureşti-</t>
    </r>
    <r>
      <rPr>
        <sz val="9"/>
        <rFont val="Times New Roman"/>
        <family val="1"/>
      </rPr>
      <t>Ilfov</t>
    </r>
    <r>
      <rPr>
        <sz val="9"/>
        <rFont val="Times New Roman"/>
        <family val="1"/>
      </rPr>
      <t>, iar nivelurile de salarizare II şi III, şoferilor autosanitarelor din alte unităţi sanitare.</t>
    </r>
  </si>
  <si>
    <t xml:space="preserve">    NOTĂ:</t>
  </si>
  <si>
    <t>1. Nivelul de salarizare prevăzut pentru unități clinice se aplică şi personalului de specialitate contractual din direcţiile de sănătate publică.</t>
  </si>
  <si>
    <t xml:space="preserve">2. Nivelul de salarizare prevăzut pentru unităţi clinice se poate aplica şi personalului de cercetare cu studii superioare din unităţile clinice, din  </t>
  </si>
  <si>
    <r>
      <t xml:space="preserve">institutele şi centrele medicale, care este confirmat în gradele profesionale de la lit. </t>
    </r>
    <r>
      <rPr>
        <sz val="9"/>
        <rFont val="Times New Roman"/>
        <family val="1"/>
      </rPr>
      <t>a</t>
    </r>
    <r>
      <rPr>
        <sz val="9"/>
        <rFont val="Times New Roman"/>
        <family val="1"/>
      </rPr>
      <t xml:space="preserve"> 1 nr. crt. 1 - 13, nr. crt. 16 - 17, nr. crt. 19 - 21 şi lit. b 1</t>
    </r>
  </si>
  <si>
    <t>nr. crt. 1, 2, 5, 11.</t>
  </si>
  <si>
    <t>3. Nivelul de studii (M) pentru funcţiile de ambulanţier şi şofer autosanitară  I şi II se utilizează numai pentru încadrarea şi promovarea</t>
  </si>
  <si>
    <t>acestor funcţii la serviciile de ambulanţă şi se aplică ulterior intrării în vigoare a prezentei legi.</t>
  </si>
  <si>
    <t>4. Anexele a4, b4, c4 se utilizează și pentru dispensarele medicale școlare.</t>
  </si>
  <si>
    <t>3. Unităţi de asistenţă socială/servicii sociale cu sau fără cazare</t>
  </si>
  <si>
    <t xml:space="preserve">  1. Salarii de bază pentru funcții de conducere </t>
  </si>
  <si>
    <t xml:space="preserve">   a) Unități de asistență socială/centre cu personalitate juridică</t>
  </si>
  <si>
    <t>Director</t>
  </si>
  <si>
    <t>Contabil-șef</t>
  </si>
  <si>
    <t xml:space="preserve">   b) Unități de asistență socială/centre fără personalitate juridică</t>
  </si>
  <si>
    <t>Şef centru</t>
  </si>
  <si>
    <t>Coordonator personal de specialitate</t>
  </si>
  <si>
    <t>S;SSD; PL</t>
  </si>
  <si>
    <t xml:space="preserve">  2. Salarii de bază pentru personalul de specialitate din unităţile de asistenţă socială/ centre cu sau fără personalitate juridică </t>
  </si>
  <si>
    <t>Asistent social principal</t>
  </si>
  <si>
    <t>Asistent social specialist</t>
  </si>
  <si>
    <t>Asistent social practicant</t>
  </si>
  <si>
    <t>Asistent social debutant</t>
  </si>
  <si>
    <t>Logoped, profesor CFM,  interpret în limbajul mimico gestual și al limbajului specific persoanelor cu surdocecitate, kinetoterapeut, psihopedagog,  terapeut ocupational; principal</t>
  </si>
  <si>
    <t xml:space="preserve">Logoped, profesor CFM,  interpret în limbajul mimico gestual și al limbajului specific persoanelor cu surdocecitate, kinetoterapeut, psihopedagog,  terapeut ocupational </t>
  </si>
  <si>
    <t>Logoped, profesor CFM,  interpret în limbajul mimico gestual și al limbajului specific persoanelor cu surdocecitate, kinetoterapeut, psihopedagog,  terapeut ocupational; debutant</t>
  </si>
  <si>
    <t>Fiziokinetoterapeut principal</t>
  </si>
  <si>
    <t>Fiziokinetoterapeut specialist</t>
  </si>
  <si>
    <t xml:space="preserve">Fiziokinetoterapeut </t>
  </si>
  <si>
    <t>Fiziokinetoterapeut debutant</t>
  </si>
  <si>
    <t>Educator  principal</t>
  </si>
  <si>
    <t xml:space="preserve">Educator </t>
  </si>
  <si>
    <t>Educator   debutant</t>
  </si>
  <si>
    <t>Asistent medical, tehnician de audiologie și protezare auditivă; principal</t>
  </si>
  <si>
    <t>Asistent medical, tehnician de audiologie și protezare auditivă</t>
  </si>
  <si>
    <t>Asistent medical, tehnician de audiologie și protezare auditivă; debutant</t>
  </si>
  <si>
    <t>Educator,  profesor CFM,  educator puericultor, asistent medical;  principal *1)</t>
  </si>
  <si>
    <t>Educator, profesor CFM,  educator puericultor, asistent medical *1)</t>
  </si>
  <si>
    <t>Educator,  profesor CFM,  educator puericultor, asistent medical; debutant *1)</t>
  </si>
  <si>
    <t>Educator,  educator puericultor, asistent medical;   principal 1*)</t>
  </si>
  <si>
    <t>Educator, educator puericultor, asistent medical 1*)</t>
  </si>
  <si>
    <t>Educator,  educator puericultor, asistent medical;   debutant 1*)</t>
  </si>
  <si>
    <t>Educator, educator puericultor, asistent igiena, asistent BFT, optician protezare ortopedică și auditivă, asistent medical; principal 1*)</t>
  </si>
  <si>
    <t xml:space="preserve"> Educator, educator puericultor, asistent igiena, asistent BFT, optician protezare ortopedică și auditivă, asistent medical 1*)</t>
  </si>
  <si>
    <t xml:space="preserve"> Educator, educator puericultor, asistent igiena, asistent BFT,optician protezare ortopedică și auditivă, asistent medical; debutant 1*)</t>
  </si>
  <si>
    <t>Profesor CFM, interpret în limbaj mimico gestual și al limbajului specific persoanelor cu surdocecitate</t>
  </si>
  <si>
    <t xml:space="preserve">Instructor de educaţie,  instructor CFM; principal </t>
  </si>
  <si>
    <t>Instructor de educaţie, instructor CFM</t>
  </si>
  <si>
    <t>Instructor de educaţie,  instructor CFM; debutant</t>
  </si>
  <si>
    <t>Instructor de ergoterapie, art terapeut, animator socio-educativ, pedagog de recuperare; principal</t>
  </si>
  <si>
    <t xml:space="preserve"> PL</t>
  </si>
  <si>
    <t xml:space="preserve">Instructor de ergoterapie, art terapeut, animator socio-educativ, pedagog de recuperare </t>
  </si>
  <si>
    <t>Instructor de ergoterapie, art terapeut, animator socio-educativ, pedagog de recuperare; debutant</t>
  </si>
  <si>
    <t>Soră medicală, masor; principal</t>
  </si>
  <si>
    <t>Soră medicală, masor</t>
  </si>
  <si>
    <t>Soră medicală, masor; debutant</t>
  </si>
  <si>
    <t>Asistent maternal profesionist</t>
  </si>
  <si>
    <t>M,G</t>
  </si>
  <si>
    <t>Părinte social, îngrijitor la domiciliu, asistent personal, asistent personal profesionist</t>
  </si>
  <si>
    <t>Tehnician protezist, tehnician audioprotezist</t>
  </si>
  <si>
    <t>M, PL</t>
  </si>
  <si>
    <t>Agent informare privind cariera</t>
  </si>
  <si>
    <t xml:space="preserve">  3.Salarii de bază pentru personalul de îngrijire și asistență pentru unități de asistență socială/ centre cu sau fără personalitate juridică</t>
  </si>
  <si>
    <t>Infirmieră</t>
  </si>
  <si>
    <t>G</t>
  </si>
  <si>
    <t>Infirmieră debutantă</t>
  </si>
  <si>
    <t>Supraveghetor de noapte</t>
  </si>
  <si>
    <t>Supraveghetor de noapte debutant</t>
  </si>
  <si>
    <t>Îngrijitoare, spălătoreasă</t>
  </si>
  <si>
    <t>*1) Se aplică și funcțiilor de asistent de fiziokinetoterapie, asistent medico-social, asistent medical generalist, tehnician de audiologie și protezare auditivă, asistent medical de geriatrie, gerontologie și asistență socială pentru vârstnici, asistent medical de igienă și sănătate publică, fiziokinetoterapeut, nutriționist și dietetician, lucrător social, interpret în limbajul mimicogestual și al limbajului specific persoanelor cu surdocecitate, mediator social.</t>
  </si>
  <si>
    <t>Anexa nr. III - FAMILIA OCUPAȚIONALĂ DE FUNCȚII BUGETARE ”CULTURĂ”</t>
  </si>
  <si>
    <t xml:space="preserve"> UNITĂŢI DE CULTURĂ                                                   </t>
  </si>
  <si>
    <r>
      <t xml:space="preserve">Capitolul I. Salarii de bază din instituţii de spectacole sau concerte naţionale sau de importanță naţională, din instituţii de spectacole la care spectacolele se desfăşoară preponderent în limba unei minorităţi, din cadrul  filarmonicilor,  operelor, teatrelor lirice sau muzicale, Corului Naţional de Cameră </t>
    </r>
    <r>
      <rPr>
        <sz val="10"/>
        <rFont val="Arial"/>
        <family val="2"/>
      </rPr>
      <t>"</t>
    </r>
    <r>
      <rPr>
        <sz val="10"/>
        <rFont val="Times New Roman"/>
        <family val="1"/>
      </rPr>
      <t>Madrigal" - Marin Constantin,  Centrului Național de Artă Tinerimea Română din centrele de cultură/artă națională, precum şi din instituţiile de spectacole şi/sau concerte din subordinea Consiliului General al Municipiului Bucureşti, precum și din alte instituții de spectacole sau concerte</t>
    </r>
  </si>
  <si>
    <r>
      <t xml:space="preserve"> Instituţii de spectacole sau concerte </t>
    </r>
    <r>
      <rPr>
        <b/>
        <sz val="10"/>
        <rFont val="Times New Roman"/>
        <family val="1"/>
      </rPr>
      <t>naţionale sau de importanță naţională</t>
    </r>
    <r>
      <rPr>
        <sz val="10"/>
        <rFont val="Times New Roman"/>
        <family val="1"/>
      </rPr>
      <t>, instituţii de spectacole la care spectacolele se desfăşoară preponderent în limba unei minorităţi, filarmonici, opere, teatre lirice sau muzicale, Corul Naţional de Cameră Madrigal - Marin Constantin,   centre naționale de cultură/artă naționle,  Centrul Național de Artă Tinerimea Română precum şi instituţii de spectacole sau concerte din subordinea Consiliului General al Municipiului Bucureşti.</t>
    </r>
  </si>
  <si>
    <t xml:space="preserve">a) Funcţii de conducere </t>
  </si>
  <si>
    <t xml:space="preserve"> Instituţii de spectacole şi concerte </t>
  </si>
  <si>
    <t>Manager (director general/director)</t>
  </si>
  <si>
    <t xml:space="preserve">S  </t>
  </si>
  <si>
    <t>Director general adjunct</t>
  </si>
  <si>
    <t>Director adjunct, contabil-şef, inginer-şef</t>
  </si>
  <si>
    <t>Şef secţie</t>
  </si>
  <si>
    <t>Şef serviciu</t>
  </si>
  <si>
    <t>Şef birou, şef laborator, şef oficiu, șef atelier</t>
  </si>
  <si>
    <t>Dirijor, regizor artistic, scenograf, coregraf, solist (vocal, balet, concertist, instrumentist),  prim balerin, concertmaestru, actor (teatru, mânuitor păpuși-marionete) -  gradul IA</t>
  </si>
  <si>
    <t xml:space="preserve">                 - gradul I</t>
  </si>
  <si>
    <t xml:space="preserve">                 - gradul II</t>
  </si>
  <si>
    <t xml:space="preserve">                 - debutant</t>
  </si>
  <si>
    <t>Dirijor cor, șef partidă, maestru (artist circ, corepetitor, cor, balet-dans), - gradul IA</t>
  </si>
  <si>
    <t xml:space="preserve">                  -  gradul I</t>
  </si>
  <si>
    <t xml:space="preserve">                  - gradul II</t>
  </si>
  <si>
    <t xml:space="preserve">                  - debutant                  </t>
  </si>
  <si>
    <t>Artist instrumentist, artist liric, balerin, dansator, artist circ, corepetitor, acompaniator,  regizor scenă (culise), maestru de studii (balet, canto, muzical), corist (opera, opereta)  - gradul IA</t>
  </si>
  <si>
    <r>
      <t xml:space="preserve">Secretar (literar, muzical, artistic, platou, PR, marketing),  sculptor păpuși, artist plastic, grafician,  sef orchestra </t>
    </r>
    <r>
      <rPr>
        <sz val="10"/>
        <rFont val="Times New Roman"/>
        <family val="1"/>
      </rPr>
      <t>- gradul IASecretar (literar, muzical, artistic, platou, PR, marketing),  sculptor păpuși, artist plastic, grafician,  sef orchestra - gradul IASecretar (literar, muzical, artistic, platou, PR, marketing),  sculptor păpuși, artist plastic, grafician,  sef orchestra - gradul IA</t>
    </r>
  </si>
  <si>
    <t>Impresar artistic, pictor, consultant-artistic,  producător-delegat, sufleor (operă, operetă, teatru)  - gradul IA</t>
  </si>
  <si>
    <t xml:space="preserve">                  -   I</t>
  </si>
  <si>
    <t xml:space="preserve">                  -  II</t>
  </si>
  <si>
    <r>
      <t xml:space="preserve">Machior, peruchier, operator (lumini, imagine, sunet),  asistent regie/scenografie, secretar platou </t>
    </r>
    <r>
      <rPr>
        <sz val="10"/>
        <rFont val="Times New Roman"/>
        <family val="1"/>
      </rPr>
      <t>- gradul IAMachior, peruchier, operator (lumini, imagine, sunet),  asistent regie/scenografie, secretar platou - gradul IAMachior, peruchier, operator (lumini, imagine, sunet),  asistent regie/scenografie, secretar platou - gradul IA</t>
    </r>
  </si>
  <si>
    <t xml:space="preserve">                  -  III</t>
  </si>
  <si>
    <r>
      <t>Dirijor, dirijor cor, Actor, artist circ, instrumentist, corist operă, actor mânuitor-păpuși, corist, sufleor, balerin, dansator, corepetitor, sculptor păpuși, artist plastic, grafician, referent literar/muzical/artistic, regizor tehnic</t>
    </r>
    <r>
      <rPr>
        <sz val="10"/>
        <rFont val="Times New Roman"/>
        <family val="1"/>
      </rPr>
      <t xml:space="preserve">), </t>
    </r>
    <r>
      <rPr>
        <sz val="10"/>
        <rFont val="Times New Roman"/>
        <family val="1"/>
      </rPr>
      <t xml:space="preserve">solist </t>
    </r>
    <r>
      <rPr>
        <sz val="10"/>
        <rFont val="Times New Roman"/>
        <family val="1"/>
      </rPr>
      <t xml:space="preserve">(vocal, balet, instrumentist, concertist, instrumentist), </t>
    </r>
    <r>
      <rPr>
        <sz val="10"/>
        <rFont val="Times New Roman"/>
        <family val="1"/>
      </rPr>
      <t>maestru (</t>
    </r>
    <r>
      <rPr>
        <sz val="10"/>
        <rFont val="Times New Roman"/>
        <family val="1"/>
      </rPr>
      <t xml:space="preserve">balet-dans, corepetitor, artist circ), </t>
    </r>
    <r>
      <rPr>
        <sz val="10"/>
        <rFont val="Times New Roman"/>
        <family val="1"/>
      </rPr>
      <t>concertmaestru, coregraf</t>
    </r>
    <r>
      <rPr>
        <sz val="10"/>
        <rFont val="Times New Roman"/>
        <family val="1"/>
      </rPr>
      <t xml:space="preserve"> - treapta IDirijor, dirijor cor, Actor, artist circ, instrumentist, corist operă, actor mânuitor-păpuși, corist, sufleor, balerin, dansator, corepetitor, sculptor păpuși, artist plastic, grafician, referent literar/muzical/artistic, regizor tehnic), </t>
    </r>
    <r>
      <rPr>
        <sz val="10"/>
        <rFont val="Times New Roman"/>
        <family val="1"/>
      </rPr>
      <t xml:space="preserve">solist </t>
    </r>
    <r>
      <rPr>
        <sz val="10"/>
        <rFont val="Times New Roman"/>
        <family val="1"/>
      </rPr>
      <t xml:space="preserve">(vocal, balet, instrumentist, concertist, instrumentist), </t>
    </r>
    <r>
      <rPr>
        <sz val="10"/>
        <rFont val="Times New Roman"/>
        <family val="1"/>
      </rPr>
      <t>maestru (</t>
    </r>
    <r>
      <rPr>
        <sz val="10"/>
        <rFont val="Times New Roman"/>
        <family val="1"/>
      </rPr>
      <t xml:space="preserve">balet-dans, corepetitor, artist circ), </t>
    </r>
    <r>
      <rPr>
        <sz val="10"/>
        <rFont val="Times New Roman"/>
        <family val="1"/>
      </rPr>
      <t>concertmaestru, coregraf</t>
    </r>
    <r>
      <rPr>
        <sz val="10"/>
        <rFont val="Times New Roman"/>
        <family val="1"/>
      </rPr>
      <t xml:space="preserve"> - treapta I</t>
    </r>
  </si>
  <si>
    <r>
      <t>Maestru</t>
    </r>
    <r>
      <rPr>
        <sz val="10"/>
        <rFont val="Times New Roman"/>
        <family val="1"/>
      </rPr>
      <t xml:space="preserve"> (lumini, imagine, sunet), </t>
    </r>
    <r>
      <rPr>
        <sz val="10"/>
        <rFont val="Times New Roman"/>
        <family val="1"/>
      </rPr>
      <t xml:space="preserve">maestru </t>
    </r>
    <r>
      <rPr>
        <sz val="10"/>
        <rFont val="Times New Roman"/>
        <family val="1"/>
      </rPr>
      <t xml:space="preserve">(acordor pian-clavecin, lutier), </t>
    </r>
    <r>
      <rPr>
        <sz val="10"/>
        <rFont val="Times New Roman"/>
        <family val="1"/>
      </rPr>
      <t xml:space="preserve">specialist </t>
    </r>
    <r>
      <rPr>
        <sz val="10"/>
        <rFont val="Times New Roman"/>
        <family val="1"/>
      </rPr>
      <t xml:space="preserve">(orgă, instrumente de suflat), </t>
    </r>
    <r>
      <rPr>
        <sz val="10"/>
        <rFont val="Times New Roman"/>
        <family val="1"/>
      </rPr>
      <t>sef orchestra</t>
    </r>
    <r>
      <rPr>
        <sz val="10"/>
        <rFont val="Times New Roman"/>
        <family val="1"/>
      </rPr>
      <t xml:space="preserve"> - treapta IMaestru (lumini, imagine, sunet), </t>
    </r>
    <r>
      <rPr>
        <sz val="10"/>
        <rFont val="Times New Roman"/>
        <family val="1"/>
      </rPr>
      <t xml:space="preserve">maestru </t>
    </r>
    <r>
      <rPr>
        <sz val="10"/>
        <rFont val="Times New Roman"/>
        <family val="1"/>
      </rPr>
      <t xml:space="preserve">(acordor pian-clavecin, lutier), </t>
    </r>
    <r>
      <rPr>
        <sz val="10"/>
        <rFont val="Times New Roman"/>
        <family val="1"/>
      </rPr>
      <t xml:space="preserve">specialist </t>
    </r>
    <r>
      <rPr>
        <sz val="10"/>
        <rFont val="Times New Roman"/>
        <family val="1"/>
      </rPr>
      <t xml:space="preserve">(orgă, instrumente de suflat), </t>
    </r>
    <r>
      <rPr>
        <sz val="10"/>
        <rFont val="Times New Roman"/>
        <family val="1"/>
      </rPr>
      <t>sef orchestra</t>
    </r>
    <r>
      <rPr>
        <sz val="10"/>
        <rFont val="Times New Roman"/>
        <family val="1"/>
      </rPr>
      <t xml:space="preserve"> - treapta I</t>
    </r>
  </si>
  <si>
    <t xml:space="preserve">                 - treapta II</t>
  </si>
  <si>
    <t xml:space="preserve">                 - treapta III</t>
  </si>
  <si>
    <r>
      <t>Operator (</t>
    </r>
    <r>
      <rPr>
        <sz val="10"/>
        <rFont val="Times New Roman"/>
        <family val="1"/>
      </rPr>
      <t>lumini, imagine, sunet),</t>
    </r>
    <r>
      <rPr>
        <sz val="10"/>
        <rFont val="Times New Roman"/>
        <family val="1"/>
      </rPr>
      <t xml:space="preserve"> editor</t>
    </r>
    <r>
      <rPr>
        <sz val="10"/>
        <rFont val="Times New Roman"/>
        <family val="1"/>
      </rPr>
      <t xml:space="preserve"> (imagine, sunet), </t>
    </r>
    <r>
      <rPr>
        <sz val="10"/>
        <rFont val="Times New Roman"/>
        <family val="1"/>
      </rPr>
      <t>regizor scenă, iluminist scenă, machior, peruchier, butafor, recuziter</t>
    </r>
    <r>
      <rPr>
        <sz val="10"/>
        <rFont val="Times New Roman"/>
        <family val="1"/>
      </rPr>
      <t>- treapta IOperator (lumini, imagine, sunet),</t>
    </r>
    <r>
      <rPr>
        <sz val="10"/>
        <rFont val="Times New Roman"/>
        <family val="1"/>
      </rPr>
      <t xml:space="preserve"> editor</t>
    </r>
    <r>
      <rPr>
        <sz val="10"/>
        <rFont val="Times New Roman"/>
        <family val="1"/>
      </rPr>
      <t xml:space="preserve"> (imagine, sunet), </t>
    </r>
    <r>
      <rPr>
        <sz val="10"/>
        <rFont val="Times New Roman"/>
        <family val="1"/>
      </rPr>
      <t>regizor scenă, iluminist scenă, machior, peruchier, butafor, recuziter</t>
    </r>
    <r>
      <rPr>
        <sz val="10"/>
        <rFont val="Times New Roman"/>
        <family val="1"/>
      </rPr>
      <t>- treapta I</t>
    </r>
  </si>
  <si>
    <t>Muncitor din activitatea specifică instituțiilor de spectacole sau concerte - treapta I</t>
  </si>
  <si>
    <t xml:space="preserve">Supraveghetor sală, controlor bilete, garderobier, plasator sală, </t>
  </si>
  <si>
    <t>Manipulant decor – treapta I</t>
  </si>
  <si>
    <t xml:space="preserve"> II. Alte instituții de spectacole sau concerte</t>
  </si>
  <si>
    <t>Alte instituţii de spectacole sau concerte</t>
  </si>
  <si>
    <t>Supraveghetor sală, controlor bilete, garderobier, plasator sală</t>
  </si>
  <si>
    <t xml:space="preserve"> Capitolul II. Salarii de bază din sistemul bibliotecilor publice  din România</t>
  </si>
  <si>
    <t>I. Biblioteci naţionale sau de importanță naţională, stabilite potrivit legii, precum și  Biblioteca Academiei Române.</t>
  </si>
  <si>
    <t>Biblioteci naţionale</t>
  </si>
  <si>
    <t>Bibliotecar, bibliotecar-arhivist, bibliograf, redactor, tehnoredactor, inginer de sistem, documentarist, conservator, restaurator, analist -gradul IA</t>
  </si>
  <si>
    <t xml:space="preserve">S   </t>
  </si>
  <si>
    <t>Bibliotecar, bibliotecar-arhivist, bibliograf, conservator, restaurator -gradul I</t>
  </si>
  <si>
    <t xml:space="preserve">                     -  gradul II</t>
  </si>
  <si>
    <t xml:space="preserve">                     - gradul III</t>
  </si>
  <si>
    <t xml:space="preserve">                     - debutant                  </t>
  </si>
  <si>
    <t>Bibliotecar - treapta I</t>
  </si>
  <si>
    <t xml:space="preserve">                    - treapta II</t>
  </si>
  <si>
    <t xml:space="preserve">                    - treapta III</t>
  </si>
  <si>
    <t xml:space="preserve">                    - debutant                  </t>
  </si>
  <si>
    <t>Bibliotecar, redactor, tehnoredactor,  operator date, controlor date, restaurator, conservator - treapta IA</t>
  </si>
  <si>
    <t xml:space="preserve">                     -  treapta I</t>
  </si>
  <si>
    <t xml:space="preserve">                     - treapta II</t>
  </si>
  <si>
    <t>Supraveghetor sală</t>
  </si>
  <si>
    <t>Mânuitor carte, garderobier</t>
  </si>
  <si>
    <t>II. Alte biblioteci</t>
  </si>
  <si>
    <t>Alte biblioteci</t>
  </si>
  <si>
    <t xml:space="preserve"> Capitolul III. Salarii de bază din sistemul muzeelor publice  din România</t>
  </si>
  <si>
    <t>I. Muzee de importanţă naţională, stabilite potrivit legii</t>
  </si>
  <si>
    <t>Muzee de importanţă naţională, stabilite potrivit legii</t>
  </si>
  <si>
    <t>Director adjunct, contabil şef, inginer şef</t>
  </si>
  <si>
    <t>Muzeograf, restaurator, conservator, bibliograf, arheolog, arhitect, istoric, designer, taxidermist, fotograf, desenator artistic, pedagog muzeal, arhivist - gradul IA</t>
  </si>
  <si>
    <t>Biolog, fizician, chimist, sociolog, psiholog; principal; topograf, documentarist, grafician</t>
  </si>
  <si>
    <t>Biolog, fizician, chimist, sociolog, psiholog; specialist</t>
  </si>
  <si>
    <t>Biolog, fizician, chimist, sociolog, psiholog</t>
  </si>
  <si>
    <t>Biolog, fizician, chimist, sociolog, psiholog, topograf, documentarist, grafician; debutant</t>
  </si>
  <si>
    <t>Muzeograf, restaurator, conservator, bibliograf, bibliotecar-arhivist, conductor arhitect, pedagog muzeal, topograf - gradul I</t>
  </si>
  <si>
    <t xml:space="preserve">                  -  gradul II</t>
  </si>
  <si>
    <t xml:space="preserve">                  - gradul III</t>
  </si>
  <si>
    <t>Restaurator, conservator, trezorier, redactor, tehnoredactor, gestionar custode, taxidermist, desenator artistic, fotograf, operator video, topograf, documentarist, grafician - treapta IA</t>
  </si>
  <si>
    <t xml:space="preserve">                  -  treapta I</t>
  </si>
  <si>
    <t xml:space="preserve">                  - treapta II</t>
  </si>
  <si>
    <t>Supraveghetor muzeu, controlor bilete</t>
  </si>
  <si>
    <t>Garderobier</t>
  </si>
  <si>
    <t xml:space="preserve">II. Alte muzee </t>
  </si>
  <si>
    <t>Alte muzee</t>
  </si>
  <si>
    <t>Capitolul IV. Salarii de bază din presă, edituri, informare documentară şi alte instituţii publice de cultură</t>
  </si>
  <si>
    <t>Presă, edituri, informare documentară</t>
  </si>
  <si>
    <t>Redactor-şef adjunct (manager)</t>
  </si>
  <si>
    <t>Redactor-şef adjunct</t>
  </si>
  <si>
    <t>Redactor de rubrică, redactor, lector, publicist comentator, tehnoredactor, corespondent în străinătate - gradul IA</t>
  </si>
  <si>
    <t>Şef agenţie publicitate, administrator (publicaţii, editură), reporter (fotoreporter, corespondent local), secretar (tehnic) de redacţie, documentarist, traducător, caricaturist, desenator artistic, corector - gradul I</t>
  </si>
  <si>
    <t>Redactor, secretar de redacţie - gradul I</t>
  </si>
  <si>
    <t>Redactor, secretar (tehnic) de redacţie, documentarist, traducător, caricaturist, desenator artistic, corector, tehnoredactor - treapta IA</t>
  </si>
  <si>
    <t>Laborant foto, retuşor foto, fotograf - treapta IA</t>
  </si>
  <si>
    <t xml:space="preserve"> Capitolul V. Salarii de bază din case de cultură, case de cultură studențești și alte instituții publice din domeniul culturii </t>
  </si>
  <si>
    <t>Case de cultură, cămine culturale şi alte instituţii publice de cultură</t>
  </si>
  <si>
    <t>Manager (director)</t>
  </si>
  <si>
    <t>Director adjunct, contabil-şef</t>
  </si>
  <si>
    <t>Referent gradul I A</t>
  </si>
  <si>
    <t>Referent gradul I</t>
  </si>
  <si>
    <t xml:space="preserve">Referent debutant </t>
  </si>
  <si>
    <t>Referent gradul II</t>
  </si>
  <si>
    <t>Referent treapta I</t>
  </si>
  <si>
    <t>Referent treapta II</t>
  </si>
  <si>
    <t>Referent treapta IA</t>
  </si>
  <si>
    <t xml:space="preserve"> Capitolul VI.  Reglementări specifice personalului din cultură</t>
  </si>
  <si>
    <t>A) În raport cu condiţiile în care se desfăşoară activitatea, pot fi acordate personalului salarizat, cu respectarea prevederilor legale, următoarele categorii de sporuri:</t>
  </si>
  <si>
    <t xml:space="preserve"> a)  pentru condiţii periculoase sau vătămătoare, un spor de până la 15%  din salariul de bază, </t>
  </si>
  <si>
    <t>corespunzător timpului lucrat la locurile de muncă respective;</t>
  </si>
  <si>
    <t xml:space="preserve"> b)  pentru condiţii grele de muncă, un spor de până la 15% din salariul de bază, corespunzător </t>
  </si>
  <si>
    <t>timpului lucrat la locurile de muncă respective.</t>
  </si>
  <si>
    <t xml:space="preserve">  Locurile de muncă, categoriile de personal, mărimea concretă a sporului, precum şi condiţiile de acordare a acestuia se stabilesc de către ordonatorul de credite, cu consultarea sindicatelor sau, după caz, a reprezentanţilor salariaților, în limita prevederilor din regulamentul elaborat potrivit prezentei legi, având la bază buletinele de determinare sau, după caz, expertizare, emise de către autorităţile abilitate în acest sens.</t>
  </si>
  <si>
    <t>B) Persoanele încadrate în unităţile de cultură, care au rezultate valoroase în activitatea artistică, pot ocupa în condițiile legii, în mod cu totul excepţional, în baza regulamentului elaborat de Ministerul Culturii şi cu aprobarea nominală a ministrului culturii, funcţii de specialitate vacante, fără a avea studiile necesare postului.</t>
  </si>
  <si>
    <t>C) Pentru funcțiile de conducere aflate la nr. crt. 1 din cadrul cap. I, II, III și V se încheie contracte de management în baza Ordonanței de urgență a Guvernului nr. 189/2008 privind managementul instituțiilor publice de cultură, aprobată cu modificări și completări prin Legea nr. 269/2009, cu modificările ulterioare.</t>
  </si>
  <si>
    <t>Anexa nr. IV - FAMILIA OCUPAȚIONALĂ DE FUNCȚII BUGETARE ”DIPLOMAȚIE”</t>
  </si>
  <si>
    <t>MINISTERUL AFACERILOR EXTERNE</t>
  </si>
  <si>
    <t xml:space="preserve">  Capitolul I  -  Salariile de bază pentru membrii Corpului diplomatic şi consular al României şi personalul care ocupă funcţii de execuţie specifice în administraţia centrală a Ministerului Afacerilor Externe şi care exercită funcţii de conducere</t>
  </si>
  <si>
    <t xml:space="preserve"> Funcţii de conducere</t>
  </si>
  <si>
    <t>Nivel studiilor</t>
  </si>
  <si>
    <t xml:space="preserve">Secretar general cu rang diplomatic                                                                      </t>
  </si>
  <si>
    <t xml:space="preserve">Secretar general adjunct cu rang diplomatic                                                   </t>
  </si>
  <si>
    <t>Director general cu rang diplomatic</t>
  </si>
  <si>
    <t>Director general adjunct, director de cabinet cu rang diplomatic</t>
  </si>
  <si>
    <t xml:space="preserve">Director cu rang diplomatic </t>
  </si>
  <si>
    <t xml:space="preserve">Director adjunct cu rang diplomatic  </t>
  </si>
  <si>
    <t xml:space="preserve">Şef serviciu cu rang diplomatic    </t>
  </si>
  <si>
    <t xml:space="preserve">Şef birou cu rang diplomatic  </t>
  </si>
  <si>
    <t xml:space="preserve">   Capitolul II - Salariile de bază pentru membrii Corpului diplomatic şi consular al României şi pentru personalul care îndeplineşte funcţii de execuţie specifice în centrala Ministerului Afacerilor Externe.</t>
  </si>
  <si>
    <t>a) Salarii de bază pentru funcţiile diplomatice şi consulare</t>
  </si>
  <si>
    <t>Nivel de studii</t>
  </si>
  <si>
    <t>Ambasador</t>
  </si>
  <si>
    <t>Ministru plenipotenţiar</t>
  </si>
  <si>
    <t>Ministru consilier</t>
  </si>
  <si>
    <t>Consilier diplomatic, consul general</t>
  </si>
  <si>
    <t>Secretar I, consul</t>
  </si>
  <si>
    <t>Secretar II, viceconsul</t>
  </si>
  <si>
    <t>Secretar III</t>
  </si>
  <si>
    <t>Ataşat, agent consular</t>
  </si>
  <si>
    <t>b) Salarii de bază pentru funcţiile specifice de execuţie</t>
  </si>
  <si>
    <t xml:space="preserve"> Funcţii de execuţie pe grade profesionale</t>
  </si>
  <si>
    <t>Consilier relaţii, interpret relaţii I, consilier cabinet I</t>
  </si>
  <si>
    <t>Consilier relaţii, interpret relaţii II, consilier cabinet II</t>
  </si>
  <si>
    <t>Consilier relaţii, interpret relaţii III, consilier cabinet III</t>
  </si>
  <si>
    <t>Referent relaţii, referent comunicaţii, referent protecţie,curier diplomatic I, referent cabinet</t>
  </si>
  <si>
    <t>Referent relaţii, referent comunicaţii, referent protecţie, curier diplomatic I</t>
  </si>
  <si>
    <t>Referent relaţii, referent comunicaţii, referent protecţie, curier diplomatic I, referent cabinet</t>
  </si>
  <si>
    <t>Referent relaţii, referent comunicaţii, referent protecţie, curier diplomatic II</t>
  </si>
  <si>
    <t>Cancelarist relaţii I</t>
  </si>
  <si>
    <t>Cancelarist relaţii II</t>
  </si>
  <si>
    <t>Cancelarist relaţii III</t>
  </si>
  <si>
    <t>Curier relaţii I</t>
  </si>
  <si>
    <t>10</t>
  </si>
  <si>
    <t>Curier relaţii II</t>
  </si>
  <si>
    <t>Anexa nr. V - FAMILIA OCUPAȚIONALĂ DE FUNCȚII BUGETARE ”JUSTIȚIE” ȘI CURTEA CONSTITUȚIONALĂ</t>
  </si>
  <si>
    <t xml:space="preserve">Capitolul I - Indemnizatia lunara de încadrare pentru judecători, procurori, magistraţi -asistenţi </t>
  </si>
  <si>
    <t>A. Indemnizaţia lunară de încadrare pentru judecători şi magistraţi asistenţi</t>
  </si>
  <si>
    <t>Vechimea în funcţie</t>
  </si>
  <si>
    <t xml:space="preserve">2022
Indemnizatia lunara - lei/Gradaţia </t>
  </si>
  <si>
    <t>Indemnizatia lunara - lei</t>
  </si>
  <si>
    <t>coeficient</t>
  </si>
  <si>
    <t>Judecator cu grad de ICCJ</t>
  </si>
  <si>
    <t>Peste 20 ani</t>
  </si>
  <si>
    <t>Judecător cu grad de curte de apel</t>
  </si>
  <si>
    <t>Judecător cu grad de tribunal</t>
  </si>
  <si>
    <t xml:space="preserve">Judecător cu grad de judecătorie, judecător militar la tribunalul militar </t>
  </si>
  <si>
    <t>3-5 ani</t>
  </si>
  <si>
    <t>Baza 2-3 ani</t>
  </si>
  <si>
    <t>Judecător stagiar</t>
  </si>
  <si>
    <t>Baza 0-3 ani</t>
  </si>
  <si>
    <t>Auditor de justiţie</t>
  </si>
  <si>
    <t>anul I</t>
  </si>
  <si>
    <t>anul II</t>
  </si>
  <si>
    <t xml:space="preserve">   </t>
  </si>
  <si>
    <t>NOTĂ:</t>
  </si>
  <si>
    <t>Prin "vechime în funcţie", în sensul prezentei anexe, se înţelege vechimea în funcţia  de judecător.</t>
  </si>
  <si>
    <t>Promovarea judecătorilor,  a personalului asimilat acestora şi a magistraţilor asistenţi se face doar prin examen sau concurs, în condiţiile Legii nr. 303/2004 privind statutul judecătorilor , republicată, cu modificările şi completările ulterioare.</t>
  </si>
  <si>
    <t>Indemnizaţia lunară/coeficientul cuprinde sporul de vechime în muncă corespunzător gradaţiei.</t>
  </si>
  <si>
    <r>
      <t>Capitolul I - Indemnizatia lunara de încadrare pentru judecători, procurori, magistraţi -asistenţi</t>
    </r>
    <r>
      <rPr>
        <strike/>
        <sz val="11"/>
        <color indexed="10"/>
        <rFont val="Times New Roman"/>
        <family val="1"/>
      </rPr>
      <t xml:space="preserve"> </t>
    </r>
  </si>
  <si>
    <t>B. Indemnizaţia lunară de încadrare pentru procurori</t>
  </si>
  <si>
    <t>Procuror cu grad de PICCJ</t>
  </si>
  <si>
    <t>8-10 ani</t>
  </si>
  <si>
    <t>Procuror cu grad de curte de apel</t>
  </si>
  <si>
    <t>Procuror cu grad de tribunal</t>
  </si>
  <si>
    <t xml:space="preserve">Procuror cu grad de judecătorie, judecător militar la tribunalul militar </t>
  </si>
  <si>
    <t>Procuror stagiar</t>
  </si>
  <si>
    <t>Prin "vechime în funcţie", în sensul prezentei anexe, se înţelege vechimea în funcţia  procuror</t>
  </si>
  <si>
    <t>Promovarea  procurorilor, a personalului asimilat acestora şi a magistraţilor asistenţi se face doar prin examen sau concurs, în condiţiile Legii nr. 303/2004 privind statutul procurorilor, republicată, cu modificările şi completările ulterioare.</t>
  </si>
  <si>
    <t>Capitolul II - Salarii de baza pentru personalul auxiliar de specialitate din cadrul instanţelor şi parchetelor</t>
  </si>
  <si>
    <t xml:space="preserve">Salariul de bază - lei                                                                                                                                                                    </t>
  </si>
  <si>
    <t>Prim- grefier, grefier-şef secţie, grefier - şef, grefier-şef cabinet</t>
  </si>
  <si>
    <t>Grefier-şef serviciu</t>
  </si>
  <si>
    <t>Prim-grefier, grefier-şef secţie, grefier - şef</t>
  </si>
  <si>
    <t>Grefier-şef serviciu, grefier-şef cabinet</t>
  </si>
  <si>
    <t xml:space="preserve">Grefier, grefier-statistician, grefier-documentarist, gradul I </t>
  </si>
  <si>
    <t>Baza 1-5 ani</t>
  </si>
  <si>
    <t xml:space="preserve">Grefier, grefier-statistician, grefier-documentarist, gradul II </t>
  </si>
  <si>
    <t xml:space="preserve">Grefier, grefier-statistician, grefier-documentarist debutant </t>
  </si>
  <si>
    <t>Baza 0-1 ani</t>
  </si>
  <si>
    <t xml:space="preserve">Grefier, grefier-statistician, grefier-documentarist treapta I </t>
  </si>
  <si>
    <t xml:space="preserve">Grefier, grefier-statistician, grefier-documentarist treapta II </t>
  </si>
  <si>
    <t>Grefier, grefier-statistician, grefier-documentarist debutant</t>
  </si>
  <si>
    <t>Grefier-arhivar şef</t>
  </si>
  <si>
    <t xml:space="preserve">Grefier–arhivar, grefier – registrator treapta I </t>
  </si>
  <si>
    <t xml:space="preserve">Grefier–arhivar, grefier – registrator treapta II </t>
  </si>
  <si>
    <t>Grefier–arhivar, grefier – registrator, debutant</t>
  </si>
  <si>
    <t>Tehnician criminalist din cadrul parchetelor</t>
  </si>
  <si>
    <t>Tehnician criminalist debutant</t>
  </si>
  <si>
    <t>Prin "vechime în funcţie", în sensul prezentei anexe, se înţelege vechimea în funcţii auxiliare de specialitate din cadrul instanţelor judecătoreşti şi parchetelor.</t>
  </si>
  <si>
    <t>Salariile de bază prevăzute la pozițiile 1-4 cuprind sporul de vechime în muncă la nivel maxim.</t>
  </si>
  <si>
    <t>Pentru celelalte funcții din prezenta anexă sunt prevăzute salariile de bază la gradația 0.</t>
  </si>
  <si>
    <t>Capitolul III - Salarii de baza pentru personalul conex din cadrul instanţelor judecătoreşti şi parchetelor</t>
  </si>
  <si>
    <t>Agent procedural, şofer</t>
  </si>
  <si>
    <t>Baza 0-5 ani</t>
  </si>
  <si>
    <t>Aprod</t>
  </si>
  <si>
    <t>Prin "vechime în funcţie", în sensul prezentei anexe, se înţelege vechimea în funcţii de personal conex în cadrul instanţelor judecătoreşti şi parchetelor.</t>
  </si>
  <si>
    <t>Capitolul IV - Salarii de baza pentru personalul de instruire fără specialitate juridică şi pentru funcţiile auxiliare din cadrul Institutului Naţional al Magistraturii şi al Şcolii Naţionale de Grefieri</t>
  </si>
  <si>
    <t>Profesor gradul I</t>
  </si>
  <si>
    <t>Profesor gradul II</t>
  </si>
  <si>
    <t>Expert gradul I</t>
  </si>
  <si>
    <t>Secretar gradul I</t>
  </si>
  <si>
    <t xml:space="preserve">   Notă:</t>
  </si>
  <si>
    <t xml:space="preserve">În funcţiile de profesor gradul I şi gradul II pot fi numite numai cadre didactice care au titlul de profesor universitar şi, respectiv, </t>
  </si>
  <si>
    <t>de conferenţiar universitar.</t>
  </si>
  <si>
    <t>Capitolul V - Salarii de baza pentru personalul de specialitate criminalistică şi funcţiile auxiliare de specialitate criminalistică din cadrul Institutului Naţional de Expertize Criminalistice şi al laboratoarelor de expertiză criminalistică</t>
  </si>
  <si>
    <t>Director Institutul Naţional de Expertize Criminalistice</t>
  </si>
  <si>
    <t>Director adjunct Institutul Naţional de Expertize Criminalistice</t>
  </si>
  <si>
    <t>Şef laborator interjudeţean expertize criminalistice, şef sector</t>
  </si>
  <si>
    <t>Expert criminalist gradul I (10 ani vechime în specialitate)</t>
  </si>
  <si>
    <t>Expert criminalist gradul II (7 ani vechime în specialitate)</t>
  </si>
  <si>
    <t>Expert criminalist gradul III (4 ani vechime în specialitate)</t>
  </si>
  <si>
    <t>Expert criminalist gradul IV (1 an vechime în specialitate)</t>
  </si>
  <si>
    <t>Asistent criminalist</t>
  </si>
  <si>
    <t xml:space="preserve">Tehnician criminalist </t>
  </si>
  <si>
    <t>Secretar – dactilograf laborator expertize criminalistice (1 an vechime în funcţii auxiliare juridice, economice sau administrative)</t>
  </si>
  <si>
    <t>Secretar – dactilograf laborator expertize criminalistice debutant</t>
  </si>
  <si>
    <t xml:space="preserve">  Notă:</t>
  </si>
  <si>
    <t xml:space="preserve">  1. Pentru punctele 4-10, prin vechime în funcţie, în sensul prezentei anexe, se înţelege vechimea în funcţii de specialitate criminalistică şi în funcţii auxiliare de specialitate criminalistică.</t>
  </si>
  <si>
    <t xml:space="preserve">  2.Salariile de bază prevăzute la pozițiile 1-3 cuprind sporul de vechime în muncă la nivel maxim.</t>
  </si>
  <si>
    <t xml:space="preserve">  3. Pentru celelalte funcții din prezenta anexă sunt prevăzute salariile de bază la gradația 0.</t>
  </si>
  <si>
    <t>Cap. VI  Salarii de baza pentru personalul cu funcţii de conducere şi de execuţie din cadrul Oficiului Naţional al Registrului Comerţului şi al Oficiilor  Registrului Comerţului de pe lângă tribunale</t>
  </si>
  <si>
    <t>a) Functii de conducere</t>
  </si>
  <si>
    <t>ONRC</t>
  </si>
  <si>
    <t>Director general  ONRC</t>
  </si>
  <si>
    <t>Director general
adjunct ONRC</t>
  </si>
  <si>
    <t>Director adjunct</t>
  </si>
  <si>
    <t>Şef birou</t>
  </si>
  <si>
    <t>b) Functii de executie</t>
  </si>
  <si>
    <t xml:space="preserve">
Registrator comercial  IA 
(peste 7 ani 
 vechime în specialitate)</t>
  </si>
  <si>
    <t xml:space="preserve">
Registrator comercial  I 
(între 6 şi 7 ani 
 vechime în specialitate)</t>
  </si>
  <si>
    <t xml:space="preserve">
Registrator comercial  II 
(între 5 şi 6 ani 
 vechime în specialitate)</t>
  </si>
  <si>
    <t>Registrator de registrul comertului, Consilier Juridic specialist Debutant 
(intre 0 - 1 ani vechime în specialitate)Registrator de registrul comertului, Consilier Juridic specialist Debutant 
(intre 0 - 1 ani vechime în specialitate)Registrator de registrul comertului, Consilier Juridic specialist Debutant 
(intre 0 - 1 ani vechime în specialitate)Registrator de registrul comertului, Consilier Juridic specialist Debutant 
(intre 0 - 1 ani vechime în specialitate)Registrator de registrul comertului, Consilier Juridic specialist Debutant 
(intre 0 - 1 ani vechime în specialitate)</t>
  </si>
  <si>
    <t xml:space="preserve">
Specialist IT
Inspector specialist
Auditor de registru
Consilier Juridic specialist
 IA 
(peste 7 ani 
 vechime în specialitate)
Specialist IT
Inspector specialist
Auditor de registru
Consilier Juridic specialist
 IA 
(peste 7 ani 
 vechime în specialitate)
Specialist IT
Inspector specialist
Auditor de registru
Consilier Juridic specialist
 IA 
(peste 7 ani 
 vechime în specialitate)
Specialist IT
Inspector specialist
Auditor de registru
Consilier Juridic specialist
 IA 
(peste 7 ani 
 vechime în specialitate)
Specialist IT
Inspector specialist
Auditor de registru
Consilier Juridic specialist
 IA 
(peste 7 ani 
 vechime în specialitate)</t>
  </si>
  <si>
    <t>baza 1-5 ani</t>
  </si>
  <si>
    <t>Specialist IT
Inspector specialist
Auditor de registru
Consilier Juridic specialist
  I 
(între 4 şi 7 ani 
 vechime în specialitate)Specialist IT
Inspector specialist
Auditor de registru
Consilier Juridic specialist
  I 
(între 4 şi 7 ani 
 vechime în specialitate)Specialist IT
Inspector specialist
Auditor de registru
Consilier Juridic specialist
  I 
(între 4 şi 7 ani 
 vechime în specialitate)Specialist IT
Inspector specialist
Auditor de registru
Consilier Juridic specialist
  I 
(între 4 şi 7 ani 
 vechime în specialitate)Specialist IT
Inspector specialist
Auditor de registru
Consilier Juridic specialist
  I 
(între 4 şi 7 ani 
 vechime în specialitate)</t>
  </si>
  <si>
    <t>Specialist IT
Inspector specialist
Auditor de resistru
Consilier Juridic specialist
  II 
(între 1 şi 4 ani 
 vechime în specialitate)Specialist IT
Inspector specialist
Auditor de resistru
Consilier Juridic specialist
  II 
(între 1 şi 4 ani 
 vechime în specialitate)Specialist IT
Inspector specialist
Auditor de resistru
Consilier Juridic specialist
  II 
(între 1 şi 4 ani 
 vechime în specialitate)Specialist IT
Inspector specialist
Auditor de resistru
Consilier Juridic specialist
  II 
(între 1 şi 4 ani 
 vechime în specialitate)Specialist IT
Inspector specialist
Auditor de resistru
Consilier Juridic specialist
  II 
(între 1 şi 4 ani 
 vechime în specialitate)</t>
  </si>
  <si>
    <t>Specialist IT
Inspector specialist
Auditor de registru
Consilier Juridic specialist
  Debutant
(între 0 şi 1 an 
 vechime în specialitate)Specialist IT
Inspector specialist
Auditor de registru
Consilier Juridic specialist
  Debutant
(între 0 şi 1 an 
 vechime în specialitate)Specialist IT
Inspector specialist
Auditor de registru
Consilier Juridic specialist
  Debutant
(între 0 şi 1 an 
 vechime în specialitate)Specialist IT
Inspector specialist
Auditor de registru
Consilier Juridic specialist
  Debutant
(între 0 şi 1 an 
 vechime în specialitate)</t>
  </si>
  <si>
    <t>baza 0-1 ani</t>
  </si>
  <si>
    <t>Referent specialist  IA 
(peste 7 ani 
 vechime în specialitate)Referent specialist  IA 
(peste 7 ani 
 vechime în specialitate)Referent specialist  IA 
(peste 7 ani 
 vechime în specialitate)Referent specialist  IA 
(peste 7 ani 
 vechime în specialitate)</t>
  </si>
  <si>
    <t>Referent specialist I 
(între 4 şi 7 ani 
 vechime în specialitate)Referent specialist I 
(între 4 şi 7 ani 
 vechime în specialitate)Referent specialist I 
(între 4 şi 7 ani 
 vechime în specialitate)Referent specialist I 
(între 4 şi 7 ani 
 vechime în specialitate)</t>
  </si>
  <si>
    <t>Referent specialist II 
(între 1 şi 4 ani 
 vechime în specialitate)Referent specialist II 
(între 1 şi 4 ani 
 vechime în specialitate)Referent specialist II 
(între 1 şi 4 ani 
 vechime în specialitate)Referent specialist II 
(între 1 şi 4 ani 
 vechime în specialitate)</t>
  </si>
  <si>
    <t>Referent specialist debutant
(între 0 şi 1 an 
 vechime în specialitate)Referent specialist debutant
(între 0 şi 1 an 
 vechime în specialitate)Referent specialist debutant
(între 0 şi 1 an 
 vechime în specialitate)</t>
  </si>
  <si>
    <t>Referent/Informatician SSD  IA 
(peste 7 ani 
 vechime în specialitate)Referent/Informatician SSD  IA 
(peste 7 ani 
 vechime în specialitate)Referent/Informatician SSD  IA 
(peste 7 ani 
 vechime în specialitate)</t>
  </si>
  <si>
    <t>baza 0-5 ani</t>
  </si>
  <si>
    <t>Referent/Informatician SSD I 
(între 4 şi 7 ani 
 vechime în specialitate)Referent/Informatician SSD I 
(între 4 şi 7 ani 
 vechime în specialitate)Referent/Informatician SSD I 
(între 4 şi 7 ani 
 vechime în specialitate)</t>
  </si>
  <si>
    <t>Referent/Informatician SSD II 
(între 1 şi 4 ani 
vechime în specialitate)Referent/Informatician SSD II 
(între 1 şi 4 ani 
vechime în specialitate)Referent/Informatician SSD II 
(între 1 şi 4 ani 
vechime în specialitate)</t>
  </si>
  <si>
    <t>Referent/Informatician SSD Debutant
(între 0 şi 1 an 
 vechime în specialitate)Referent/Informatician SSD Debutant
(între 0 şi 1 an 
 vechime în specialitate)</t>
  </si>
  <si>
    <t>Referent asistent IA 
(peste 7 ani 
 vechime în specialitate)Referent asistent IA 
(peste 7 ani 
 vechime în specialitate)</t>
  </si>
  <si>
    <t>Referent asistent I 
(între 4 şi 7 ani 
 vechime în specialitate)Referent asistent I 
(între 4 şi 7 ani 
 vechime în specialitate)</t>
  </si>
  <si>
    <t>Referent asistent II 
(între 1 şi 4 ani 
 vechime în specialitate)Referent asistent II 
(între 1 şi 4 ani 
 vechime în specialitate)</t>
  </si>
  <si>
    <t>Referent asistent Debutant
(între 0 şi 1 an 
 vechime în specialitate)</t>
  </si>
  <si>
    <t>Capitolul VII - Salarii de baza pentru personalul de probaţiune</t>
  </si>
  <si>
    <t>Director general al Direcției Naționale de Probațiune</t>
  </si>
  <si>
    <t>Director general adjunct al Direcției Naționale de Probațiune</t>
  </si>
  <si>
    <t xml:space="preserve">Șef serviciu în cadrul Direcției Naționale de Probațiune </t>
  </si>
  <si>
    <t>Șef birou în cadrul Direcției Naționale de Probațiune</t>
  </si>
  <si>
    <t>Şef serviciu de probaţiune (local)</t>
  </si>
  <si>
    <t>Șef birou de probațiune (local)</t>
  </si>
  <si>
    <t xml:space="preserve">Inspector de probaţiune gradul I </t>
  </si>
  <si>
    <t xml:space="preserve">Inspector de probaţiune gradul II </t>
  </si>
  <si>
    <t xml:space="preserve">Consilier de probaţiune gradul I </t>
  </si>
  <si>
    <t xml:space="preserve">Consilier de probaţiune gradul II </t>
  </si>
  <si>
    <t xml:space="preserve">Consilier de probaţiune gradul III </t>
  </si>
  <si>
    <t xml:space="preserve">Consilier de probaţiune debutant </t>
  </si>
  <si>
    <t xml:space="preserve">  1. Prin "vechime în funcţie", în sensul prezentei anexe, se înţelege vechimea în probaţiune. </t>
  </si>
  <si>
    <t xml:space="preserve">  2.Salariile de bază prevăzute la pozițiile 1-6 cuprind sporul de vechime în muncă la nivel maxim.</t>
  </si>
  <si>
    <t>Anexa nr.VI</t>
  </si>
  <si>
    <t>FAMILIA OCUPAŢIONALĂ DE FUNCŢII BUGETARE</t>
  </si>
  <si>
    <t>„APĂRARE, ORDINE PUBLICĂ ŞI SECURITATE NAŢIONALĂ”</t>
  </si>
  <si>
    <t>CAPITOLUL I</t>
  </si>
  <si>
    <t xml:space="preserve">Soldele/salariile de funcţie pentru personalul militar, poliţiştii şi funcţionarii publici </t>
  </si>
  <si>
    <t>cu statut special din instituţiile publice din sistemul de apărare, ordine publică şi securitate naţională</t>
  </si>
  <si>
    <t>Solde/ salarii de funcţie</t>
  </si>
  <si>
    <t>- lei</t>
  </si>
  <si>
    <t>Minim</t>
  </si>
  <si>
    <t>Maxim</t>
  </si>
  <si>
    <t>Şeful Statului Major General, secretar de stat - şef al Departamentului Ordine şi Siguranţă Publică, prim-adjunctul directorului Serviciului Român de Informaţii, primul adjunct al directorului Serviciului de Informaţii Externe, directorul Serviciului de Telecomunicaţii Speciale, directorul Serviciului de Protecţie şi Pază</t>
  </si>
  <si>
    <t>-</t>
  </si>
  <si>
    <t>Adjuncţii directorului Serviciului Român de Informaţii, adjuncţii directorului Serviciului de Informaţii Externe, directorul general al Direcţiei Generale de Informaţii a Apărării, secretarii de stat şi alte funcţii asimilate funcţiei de secretar de stat din Ministerul Afacerilor Interne</t>
  </si>
  <si>
    <t>Prim-adjunctul şi adjuncţii directorului Serviciului de Telecomunicaţii Speciale, prim-adjunctul şi adjunctul directorului Serviciului de Protecţie şi Pază, subsecretarii de stat din Ministerul Afacerilor Interne</t>
  </si>
  <si>
    <t> -</t>
  </si>
  <si>
    <t>Funcţii corespunzătoare gradului de general, amiral, chestor general de poliţie, directorul general al Administraţiei Nationale a Penitenciarelor</t>
  </si>
  <si>
    <t>Funcţii corespunzătoare gradului de general-locotenent, viceamiral, chestor-şef de poliţie, directorii generali adjuncţi din Administraţia Naţională a Penitenciarelor</t>
  </si>
  <si>
    <t>Funcţii corespunzătoare gradului de general - maior, contraamiral, chestor principal de poliţie</t>
  </si>
  <si>
    <t>Funcţii corespunzătoare gradului de general de brigadă, general de flotilă aeriană, contraamiral de flotilă, chestor de poliţie/penitenciare</t>
  </si>
  <si>
    <t>Funcţii corespunzătoare gradului de colonel, comandor, comisar-şef de poliţie/penitenciare</t>
  </si>
  <si>
    <t>Funcţii corespunzătoare gradului de locotenent-colonel, căpitan–comandor, comisar de poliţie/penitenciare</t>
  </si>
  <si>
    <t>Funcţii corespunzătoare gradului de maior, locotenent-comandor, subcomisar de poliţie/ penitenciare</t>
  </si>
  <si>
    <t>Funcţii corespunzătoare gradului de căpitan, inspector principal de poliţie/penitenciare</t>
  </si>
  <si>
    <t>Funcţii corespunzătoare gradului de locotenent, inspector de poliţie/ penitenciare</t>
  </si>
  <si>
    <t>Funcţii corespunzătoare gradului de sublocotenent, aspirant, subinspector de poliţie/penitenciare</t>
  </si>
  <si>
    <t>Funcţii corespunzătoare gradului de subinspector de poliţie/penitenciare debutant</t>
  </si>
  <si>
    <t>Funcţii corespunzătoare gradului de maistru militar principal/plutonier adjutant principal/şef</t>
  </si>
  <si>
    <t xml:space="preserve">Funcţii corespunzătoare gradului de maistru militar cls.I/plutonier adjutant </t>
  </si>
  <si>
    <t>Funcţii corespunzătoare gradului de maistru militar cls. a II-a/plutonier major</t>
  </si>
  <si>
    <t>Funcţii corespunzătoare gradului de maistru militar cls. a III-a/plutonier</t>
  </si>
  <si>
    <t>Funcţii corespunzătoare gradului de maistru militar cls. a IV-a/sergent major</t>
  </si>
  <si>
    <t>Funcţii corespunzătoare gradului de agent-agent şef principal de poliţie/penitenciare (şef formaţiune*))</t>
  </si>
  <si>
    <t>Funcţii corespunzătoare gradului de agent-agent şef principal de poliţie/penitenciare</t>
  </si>
  <si>
    <t>Funcţii corespunzătoare gradului de maistru militar cls. a V-a/sergent/agent de poliţie/penitenciare debutant</t>
  </si>
  <si>
    <t>Funcţii corespunzătoare gradului de caporal clasa I</t>
  </si>
  <si>
    <t>Funcţii corespunzătoare gradului de caporal clasa a II-a</t>
  </si>
  <si>
    <t>Funcţii corespunzătoare gradului de caporal clasa a III-a</t>
  </si>
  <si>
    <t>Funcţii corespunzătoare gradului de fruntaş</t>
  </si>
  <si>
    <t>Funcţii corespunzătoare gradului de soldat</t>
  </si>
  <si>
    <t>*) Prin formaţiune se înţelege: echipaj, post de poliţie, patrulă, arest, schimb, tură, atelier etc.</t>
  </si>
  <si>
    <t>NOTĂ: Pentru personalul militar în activitate, poliţişti şi funcţionari publici cu statut special din sistemul administraţiei penitenciare, care prin aplicarea programului de restructurare sunt numiţi/încadraţi în funcţii inferioare, se acordă solda/salariul de funcţie corespunzător funcţiei din care aceste categorii de personal au provenit, în condiţiile stabilite prin ordinul ordonatorului principal de credite.</t>
  </si>
  <si>
    <t>Anexa nr. VIII  - FAMILIA OCUPAȚIONALĂ DE FUNCȚII BUGETARE ”ADMINISTRAȚIE”</t>
  </si>
  <si>
    <t>Capitolul I lit. A - Salarizarea funcționarilor publici</t>
  </si>
  <si>
    <t>I. Salarii pentru administraţia publică centrală</t>
  </si>
  <si>
    <t>a) Funcţii corespunzătoare categoriei înalţilor funcţionari publici</t>
  </si>
  <si>
    <t>Funcţii publice de stat *)</t>
  </si>
  <si>
    <t>Secretar general</t>
  </si>
  <si>
    <t>Secretar general adjunct/comisar general</t>
  </si>
  <si>
    <t>Șef departament</t>
  </si>
  <si>
    <t>Inspector guvernamental</t>
  </si>
  <si>
    <t xml:space="preserve">Nota: 1. Gradul I al funcției de secretar general și secretar general adjunct se utilizează, de regulă, la nivelul autorităților și instituțiilor publice din subordinea sau coordonarea ordonatorilor principali de credite din administrația publică centrală. </t>
  </si>
  <si>
    <t>2. Gradul II al functiei de secretar general şi secretar general adjunct se utilizează  în cadrul aparatului de lucru al Parlamentului, la nivelul autorităților și instituțiilor publice care sunt ordonatori principali de credite din administrația publică centrală, precum și Agenția Națională de Administrare Fiscală, Casa Națională de Pensii Publice, Casa Națională de Asigurări de Sănătate, Agenţia Naţională pentru Ocuparea Forţei de Muncă, Inspecția Muncii, Agenția Națională pentru Plăți și Inspecție Socială, Institutul Național de Statistică și altele asemenea, cu un grad ridicat de complexitate a activității, stabilite de către ordonatorii principali de credite.</t>
  </si>
  <si>
    <t>3. Salarizarea funcţiei de şef departament se aplică şi funcţiei de reprezentant permanent  al Camerei Deputaţilor/ Senatului pe lângă Parlamentul European</t>
  </si>
  <si>
    <t>b) Funcţii publice de conducere</t>
  </si>
  <si>
    <t>Funcții publice de stat *)</t>
  </si>
  <si>
    <t>Director general, inspector şef de stat, inspector general de stat, controlor financiar şef, comisar general prim adjunct</t>
  </si>
  <si>
    <t>Director general adjunct,  inspector de stat şef adjunct, inspector general de stat adjunct, comisar general adjunct, controlor financiar şef adjunct</t>
  </si>
  <si>
    <t>Director, șef compartiment, inspector şef, comisar şef divizie, șef sector la Consiliul Legislativ, comisar şef secţie, director executiv, trezorier şef, şef administraţie financiară</t>
  </si>
  <si>
    <t>Director adjunct,  contabil șef, inginer șef, inspector şef adjunct, şef sector, comisar şef adjunct, comisar şef secţie divizie, director executiv adjunct,  trezorier şef adjunct, şef administraţie financiară adjunct, comisar şef secţie adjunct, şef birou vamal</t>
  </si>
  <si>
    <t>Şef serviciu, comisar şef divizie secţie, şef secţie</t>
  </si>
  <si>
    <t>Şef birou,  șef oficiu, şef administraţie financiară, şef sector</t>
  </si>
  <si>
    <t xml:space="preserve">c) Funcţii publice generale de execuţie </t>
  </si>
  <si>
    <t>Funcţia, gradul profesional</t>
  </si>
  <si>
    <t>Auditor,              grad profesional superior</t>
  </si>
  <si>
    <t>grad profesional principal</t>
  </si>
  <si>
    <t>grad profesional asistent</t>
  </si>
  <si>
    <t>Consilier, consilier juridic, expert, inspector;           grad profesional superior</t>
  </si>
  <si>
    <t>grad profesional debutant</t>
  </si>
  <si>
    <t>Referent de specialitate;
                            grad profesional superior</t>
  </si>
  <si>
    <t>Referent;            grad profesional superior</t>
  </si>
  <si>
    <t xml:space="preserve">d) Funcţii publice specifice de execuţie </t>
  </si>
  <si>
    <t xml:space="preserve">Consilier parlamentar </t>
  </si>
  <si>
    <t xml:space="preserve">Expert parlamentar </t>
  </si>
  <si>
    <t xml:space="preserve">Consultant parlamentar </t>
  </si>
  <si>
    <t xml:space="preserve">Şef cabinet </t>
  </si>
  <si>
    <t xml:space="preserve">Şef cabinet, referent parlamentar (stenodactilograf) </t>
  </si>
  <si>
    <t>Controlor delegat al Ministerului Finanţelor Publice, grad profesional superior</t>
  </si>
  <si>
    <t>Inspector vamal, inspector de muncă, inspector social, expert coordonator             
                       grad profesional superiorInspector vamal, inspector de muncă, inspector social, expert coordonator             
                       grad profesional superior</t>
  </si>
  <si>
    <t>Comisar, 
                        grad profesional superiorComisar, 
                        grad profesional superior</t>
  </si>
  <si>
    <t>Comisar, agent vamal
                        grad profesional superiorComisar, agent vamal
                        grad profesional superior</t>
  </si>
  <si>
    <t>Comisar, controlor vamal, casier trezorier
                      grad profesional superior</t>
  </si>
  <si>
    <t>Consilier evaluare - examinare,expert evaluare - examinare            
                       grad profesional superior</t>
  </si>
  <si>
    <t>Analist evaluare - examinare;                
                    grad profesional superior</t>
  </si>
  <si>
    <t>e) Funcţii publice specifice de manager public</t>
  </si>
  <si>
    <t xml:space="preserve">      </t>
  </si>
  <si>
    <t>Manager public, 
                        grad profesional superior</t>
  </si>
  <si>
    <t>*) Funcţii publice de stat, stabilite şi avizate potrivit legii în cadrul aparatului Administraţiei Prezidenţiale, al Parlamentului, al Guvernului, al ministerelor, al Înaltei Curţi de Casaţie şi Justiţie, al Consiliului Concurenţei, al Curţii de Conturi, al Consiliului Naţional pentru Studierea Arhivelor Securităţii, al Consiliului Naţional al Audiovizualului, al Consiliului Legislativ, al celorlalte organe de specialitate ale administraţiei publice centrale, al Casei Naţionale de Pensii Publice, al Inspecţiei Muncii, al Casei Naţionale de Asigurări de Sănătate, al Agenţiei Naţionale pentru Ocuparea Forţei de Muncă,  al Inspecției Muncii, al Agenției Naționale pentru Plăți și Inspecție Socială, al Autorităţii Naţionale Sanitară-Veterinară şi pentru Siguranţa Alimentelor, precum şi pentru funcţiile publice corespunzătoare categoriei înalţilor funcţionari publici din cadrul Instituţiei Prefectului.</t>
  </si>
  <si>
    <t>Nota</t>
  </si>
  <si>
    <t>Pentru personalul de specialitate implicat în finalizarea procesului legislativ din cadrul ministerelor de linie cu atribuții de inițiator și avizator de acte normative, Secretariatului General al Guvernului, aparatului de lucru al Parlamentului și Președinției,  salariul de bază este mai mare cu 10%.</t>
  </si>
  <si>
    <t>II. Salarii pentru personalul din unităţile administrativ-teritoriale</t>
  </si>
  <si>
    <t>a) Funcţii publice de conducere</t>
  </si>
  <si>
    <t>Nivielul studiilor</t>
  </si>
  <si>
    <t>Funcții publice teritoriale **)</t>
  </si>
  <si>
    <t>Director general , controlor financiar şef, comisar general prim adjunct</t>
  </si>
  <si>
    <t>11</t>
  </si>
  <si>
    <t>Şef serviciu, şef administraţie financiară - nivel oraş, arhitect şef la nivel oraş, şef adjunct birou vamal, comisar şef divizie secţie, şef adjunct birou vamal, comisar şef divizie secţie</t>
  </si>
  <si>
    <t>12</t>
  </si>
  <si>
    <t>Şef birou,  șef oficiu, şef administraţie financiară</t>
  </si>
  <si>
    <t xml:space="preserve">b) Funcţii publice generale de execuţie </t>
  </si>
  <si>
    <t>Auditor,  grad profesional superior</t>
  </si>
  <si>
    <t>Consilier, consilier juridic, expert, inspector;  grad profesional superior</t>
  </si>
  <si>
    <t>Referent de specialitate;                          grad profesional superior</t>
  </si>
  <si>
    <t>Referent; grad profesional superior</t>
  </si>
  <si>
    <t xml:space="preserve">c) Funcţii publice specifice de execuţie </t>
  </si>
  <si>
    <t>Inspector vamal, inspector de muncă, inspector social, expert coordonator             
                       grad profesional superior</t>
  </si>
  <si>
    <t>Comisar, grad profesional superior</t>
  </si>
  <si>
    <t>Comisar, agent vamal
                        grad profesional superior</t>
  </si>
  <si>
    <t xml:space="preserve">   Notă: </t>
  </si>
  <si>
    <t xml:space="preserve">  În compartimentul Inspecţie şi Pază Ecologică al Administraţiei Rezervaţiei Biosferei Delta Dunării va fi utilizată funcţia de inspector ecolog în locul funcţiei de consilier , pentru cei cu studii superioare, respectiv  funcţia de agent ecolog în locul funcţiei de referent , pentru cei cu studii medii, fiind salarizaţi în mod corespunzător la nivelul funcţiei înlocuite.</t>
  </si>
  <si>
    <t>**) Funcţii publice teritoriale stabilite şi avizate potrivit legii din cadrul instituţiei prefectului, serviciilor publice deconcentrate ale ministerelor şi ale celorlalte organe ale administraţiei publice centrale din unităţile administrativ-teritoriale</t>
  </si>
  <si>
    <t>III. Nomenclatorul şi ierarhia funcţiilor publice din administratia publica locală</t>
  </si>
  <si>
    <t>Secretar al unităţii administrativ-teritoriale</t>
  </si>
  <si>
    <r>
      <t xml:space="preserve">Director general  </t>
    </r>
    <r>
      <rPr>
        <vertAlign val="superscript"/>
        <sz val="10"/>
        <rFont val="Times New Roman"/>
        <family val="1"/>
      </rPr>
      <t>1)</t>
    </r>
    <r>
      <rPr>
        <sz val="10"/>
        <rFont val="Times New Roman"/>
        <family val="1"/>
      </rPr>
      <t>,controlor financiar şef</t>
    </r>
  </si>
  <si>
    <r>
      <t xml:space="preserve">Arhitect-şef </t>
    </r>
    <r>
      <rPr>
        <vertAlign val="superscript"/>
        <sz val="10"/>
        <rFont val="Times New Roman"/>
        <family val="1"/>
      </rPr>
      <t>2)</t>
    </r>
  </si>
  <si>
    <t>Director general adjunct,  controlor financiar şef adjunct</t>
  </si>
  <si>
    <t>Director, șef compartiment, director executiv, trezorier şef, şef administraţie financiară</t>
  </si>
  <si>
    <t>Director adjunct,  contabil șef, inginer șef, şef sector, director executiv adjunct,  trezorier şef adjunct, şef administraţie financiară adjunct, şef birou</t>
  </si>
  <si>
    <t xml:space="preserve">Şef serviciu, şef administraţie financiară - nivel oraş, arhitect şef la nivel oraş, </t>
  </si>
  <si>
    <t>Şef birou,  șef oficiu, şef administraţie financiară - nivel comună</t>
  </si>
  <si>
    <t>1) funcția publică locală se utilizează, în condiţiile legii, în cadrul autorităţilor</t>
  </si>
  <si>
    <t xml:space="preserve"> şi instituţiilor publice din administraţia publică locală cu un număr de minimum 150 de posturi.</t>
  </si>
  <si>
    <t>2) funcția publică locală se utilizează la nivelul municipiilor.</t>
  </si>
  <si>
    <t>***) Funcţii publice locale, stabilite şi avizate potrivit legii în cadrul aparatului de specialitate al primarilor municipiilor, oraşelor şi comunelor şi al instituţiilor înfiinţate în subordinea, coordonarea sau sub autoritatea consiliilor locale.</t>
  </si>
  <si>
    <t>Notă</t>
  </si>
  <si>
    <t xml:space="preserve">  Salariul de bază individual al administratorului public se stabileşte de către primar, preşedintele consiliului judeţean sau primarul general al municipiului Bucureşti, în condiţiile legii, în funcţie de tipul unităţii administrativ-teritoriale şi de atribuţiile stabilite în fişa postului, între limite, astfel: limita minimă este nivelul salariului de bază al secretarului unităţii administrativ-teritoriale, iar limita maximă este indemnizaţia primarului, a preşedintelui consiliului judeţean sau a primarului general al municipiului Bucureşti, după caz.</t>
  </si>
  <si>
    <t>Capitolul II lit. A - Salarizarea personalului contractual din administrația publică centrală de specialitate, servicii deconcentrate ale ministerelor și ale altor organe centrale de specialitate, prefecturi, consilii județene, municipii, administrația publică locală - consilii, primării şi servicii publice din subordinea acestora</t>
  </si>
  <si>
    <t>1. Salarii de bază pentru funcţii de specialitate</t>
  </si>
  <si>
    <t xml:space="preserve">  a) Funcţii de conducere</t>
  </si>
  <si>
    <t>Administrația publică centrală de specialitate *)</t>
  </si>
  <si>
    <t xml:space="preserve">Secretar general                                                                            </t>
  </si>
  <si>
    <t xml:space="preserve">Secretar general adjunct                                                        </t>
  </si>
  <si>
    <t>Şef departament</t>
  </si>
  <si>
    <t>Director general, inspector de stat șef, inspector general</t>
  </si>
  <si>
    <t>Director general adjunct,  inspector de stat șef adjunct, inspector general adjunct</t>
  </si>
  <si>
    <t>Director, inspector șef, șef sector, șef compartiment</t>
  </si>
  <si>
    <t>Director adjunct, inspector șef adjunct, contabil șef, inginer șef</t>
  </si>
  <si>
    <t>Şef serviciu, șef secție, președinte federație</t>
  </si>
  <si>
    <t>Şef birou, șef atelier, șef laborator, șef oficiu, secretar general federație</t>
  </si>
  <si>
    <t>1.  Salariile de bază stabilite pentru funcţiile prevăzute pentru administrația publică centrală de specialitate se utilizează şi pentru salarizarea funcţiilor de altă specialitate decât cele specifice din cadrul altor instituţii centrale.</t>
  </si>
  <si>
    <t>2. Salariile de bază prevăzute la gradul I si gradul II cuprind sporul de vechime în muncă la nivel maxim.</t>
  </si>
  <si>
    <t xml:space="preserve">  b) Funcţii de execuţie</t>
  </si>
  <si>
    <t xml:space="preserve">Auditor                                           gradul I A </t>
  </si>
  <si>
    <t xml:space="preserve">Consilier, expert, inspector de specialitate, revizor contabil, arhitect; referent de specialitate, inspector casier  gradul I A </t>
  </si>
  <si>
    <t xml:space="preserve">debutant  </t>
  </si>
  <si>
    <t>Consilier juridic                               gradul I A</t>
  </si>
  <si>
    <t xml:space="preserve">gradul I </t>
  </si>
  <si>
    <t xml:space="preserve">debutant </t>
  </si>
  <si>
    <t>Tehnician-economist, secretar superior, interpret relaţii, interpret profesional, conductor arhitect ,  inspector, referent, subinginer, arhivist;                        gradul IA</t>
  </si>
  <si>
    <t xml:space="preserve">Referent, inspector, referent casier
                                                                     IA </t>
  </si>
  <si>
    <t>I</t>
  </si>
  <si>
    <t xml:space="preserve">II </t>
  </si>
  <si>
    <t>2. Funcţii specifice unor ministere</t>
  </si>
  <si>
    <t>2.1. MINISTERUL ECONOMIEI</t>
  </si>
  <si>
    <t>Salarii de bază pentru personalul care îndeplineşte funcţii specifice comerţului exterior şi cooperării economice</t>
  </si>
  <si>
    <t xml:space="preserve">Administrația publică centrală de specialitate </t>
  </si>
  <si>
    <t>Director cu rang diplomatic</t>
  </si>
  <si>
    <t>Director adjunct cu rang diplomatic</t>
  </si>
  <si>
    <t>Şef serviciu cu rang diplomatic</t>
  </si>
  <si>
    <t>Şef birou cu rang diplomatic</t>
  </si>
  <si>
    <t>b) Funcţii de execuţie pe grade și trepte profesionale</t>
  </si>
  <si>
    <t>Consilier economic</t>
  </si>
  <si>
    <t>Secretar economic                                   I</t>
  </si>
  <si>
    <t>II</t>
  </si>
  <si>
    <t>III</t>
  </si>
  <si>
    <t>Ataşat economic</t>
  </si>
  <si>
    <t>Referent transmitere                                I</t>
  </si>
  <si>
    <t xml:space="preserve">2.2 Ministerul Tineretului si Sportului </t>
  </si>
  <si>
    <t>Nivelul studiilor**)</t>
  </si>
  <si>
    <t>Funcţii de execuţie pe grade profesionale</t>
  </si>
  <si>
    <t>Instructor sportiv, referent sportiv; gradul I</t>
  </si>
  <si>
    <t>gradul III</t>
  </si>
  <si>
    <t>**) Nivelul studiilor şi condiţiile de ocupare a funcţiilor se stabilesc prin ordin al ministrului.</t>
  </si>
  <si>
    <t xml:space="preserve">2.3. MINISTERUL AFACERILOR INTERNE </t>
  </si>
  <si>
    <t>Funcţii specifice Arhivelor Naţionale</t>
  </si>
  <si>
    <t>a) Funcţii de execuţie pe grade profesionale</t>
  </si>
  <si>
    <t>Arhivist                                           gradul IA</t>
  </si>
  <si>
    <t>b) Funcţii de execuţie pe trepte profesionale</t>
  </si>
  <si>
    <t>Arhivar                                                      IA</t>
  </si>
  <si>
    <t>2.4. MINISTERUL DEZVOLTĂRII REGIONALE, ADMINISTRAŢIEI PUBLICE ŞI FONDURILOR EUROPENE</t>
  </si>
  <si>
    <t xml:space="preserve"> Funcţii specifice Agenției Naționale de Cadastru și Publicitate Imobiliară</t>
  </si>
  <si>
    <t>a) Funcții de conducere</t>
  </si>
  <si>
    <t>Director institutie subordonata</t>
  </si>
  <si>
    <t>Director adjunct institutie subordonata</t>
  </si>
  <si>
    <t>Director directie</t>
  </si>
  <si>
    <t>Șef serviciu</t>
  </si>
  <si>
    <t>Șef birou</t>
  </si>
  <si>
    <t>b) Funcţii de execuţie pe grade profesionale</t>
  </si>
  <si>
    <t>Consilier al directorului general</t>
  </si>
  <si>
    <t>Consilier gr. IA</t>
  </si>
  <si>
    <t>Consilier gr.I</t>
  </si>
  <si>
    <t>Consilier  gr.II</t>
  </si>
  <si>
    <t>Consilier debutant</t>
  </si>
  <si>
    <t>Consilier juridic gr. IA</t>
  </si>
  <si>
    <t>Consilier juridic gr.I</t>
  </si>
  <si>
    <t>Consilier juridic  gr.II</t>
  </si>
  <si>
    <t>Consilier juridic debutant</t>
  </si>
  <si>
    <t>Auditor gr.IA</t>
  </si>
  <si>
    <t>Registrator de carte funciară gr. IA</t>
  </si>
  <si>
    <t>Registrator de carte funciară gr. I</t>
  </si>
  <si>
    <t>13</t>
  </si>
  <si>
    <t>Registrator de carte funciară gr. II</t>
  </si>
  <si>
    <t>14</t>
  </si>
  <si>
    <t>Asistent registrator principal gr. IA</t>
  </si>
  <si>
    <t>15</t>
  </si>
  <si>
    <t>Asistent registrator principal gr. I</t>
  </si>
  <si>
    <t>16</t>
  </si>
  <si>
    <t>Asistent registrator principal gr. II</t>
  </si>
  <si>
    <t>17</t>
  </si>
  <si>
    <t>Asistent registrator principal debutant</t>
  </si>
  <si>
    <t>18</t>
  </si>
  <si>
    <t>Specialist GIS/IT IA</t>
  </si>
  <si>
    <t>19</t>
  </si>
  <si>
    <t>Specialist GIS/IT I</t>
  </si>
  <si>
    <t>20</t>
  </si>
  <si>
    <t>Specialist GIS/IT II</t>
  </si>
  <si>
    <t>21</t>
  </si>
  <si>
    <t>Specialist GIS/IT debutant</t>
  </si>
  <si>
    <t>22</t>
  </si>
  <si>
    <t>Consilier cadastru gr. IA</t>
  </si>
  <si>
    <t>23</t>
  </si>
  <si>
    <t>Consilier cadastru gr.I</t>
  </si>
  <si>
    <t>24</t>
  </si>
  <si>
    <t>Consilier cadastru gr.II</t>
  </si>
  <si>
    <t>25</t>
  </si>
  <si>
    <t>Consilier cadastru debutant</t>
  </si>
  <si>
    <t>26</t>
  </si>
  <si>
    <t>Subinginer cadastru gr. IA</t>
  </si>
  <si>
    <t>27</t>
  </si>
  <si>
    <t>Subinginer cadastru gr. I</t>
  </si>
  <si>
    <t>28</t>
  </si>
  <si>
    <t>Subinginer cadastru gr. II</t>
  </si>
  <si>
    <t>29</t>
  </si>
  <si>
    <t>Subinginer cadastru debutant</t>
  </si>
  <si>
    <t>30</t>
  </si>
  <si>
    <t>Subinginer gr. IA</t>
  </si>
  <si>
    <t>31</t>
  </si>
  <si>
    <t>Subinginer gr. I</t>
  </si>
  <si>
    <t>32</t>
  </si>
  <si>
    <t>Subinginer gr. II</t>
  </si>
  <si>
    <t>33</t>
  </si>
  <si>
    <t>Subinginer debutant</t>
  </si>
  <si>
    <t>34</t>
  </si>
  <si>
    <t>Asistent registrator tr. IA</t>
  </si>
  <si>
    <t>35</t>
  </si>
  <si>
    <t>Asistent registrator tr. I</t>
  </si>
  <si>
    <t>36</t>
  </si>
  <si>
    <t>Asistent registrator tr. II</t>
  </si>
  <si>
    <t>37</t>
  </si>
  <si>
    <t>Asistent registrator debutant</t>
  </si>
  <si>
    <t>38</t>
  </si>
  <si>
    <t>Tehnician cadastru tr. IA</t>
  </si>
  <si>
    <t>39</t>
  </si>
  <si>
    <t>Tehnician cadastru tr. I</t>
  </si>
  <si>
    <t>40</t>
  </si>
  <si>
    <t>Tehnician cadastru tr. II</t>
  </si>
  <si>
    <t>41</t>
  </si>
  <si>
    <t>Tehnician cadastru debutant</t>
  </si>
  <si>
    <t>42</t>
  </si>
  <si>
    <t>Referent IA</t>
  </si>
  <si>
    <t>43</t>
  </si>
  <si>
    <t>Referent I</t>
  </si>
  <si>
    <t>44</t>
  </si>
  <si>
    <t>Referent II</t>
  </si>
  <si>
    <t>45</t>
  </si>
  <si>
    <t>Referent debutant</t>
  </si>
  <si>
    <t>46</t>
  </si>
  <si>
    <t>Arhivar</t>
  </si>
  <si>
    <t>47</t>
  </si>
  <si>
    <t>Arhivar debutant</t>
  </si>
  <si>
    <t xml:space="preserve">2.5. MINISTERUL SĂNĂTĂŢII </t>
  </si>
  <si>
    <t xml:space="preserve">          a) Funcţii de execuţie pe grade profesionale</t>
  </si>
  <si>
    <t>Asistent-şef</t>
  </si>
  <si>
    <t xml:space="preserve">          b) Funcţii de execuţie pe trepte profesionale</t>
  </si>
  <si>
    <t>2.6. Consilieri pentru afaceri europene din autorități și instituții publice</t>
  </si>
  <si>
    <t>Consilier pentru afaceri europene*)</t>
  </si>
  <si>
    <t>2.7. Funcţii specifice din  aparatul propriu și din unităţile teritoriale ale Ministerului Finanţelor Publice</t>
  </si>
  <si>
    <t>Casier trezorier  I</t>
  </si>
  <si>
    <t xml:space="preserve">Casier trezorier  II </t>
  </si>
  <si>
    <t>Casier trezorier; debutant</t>
  </si>
  <si>
    <t>Agent fiscal, operator rol, numărător bani  I</t>
  </si>
  <si>
    <t>*)  Aparatul de lucru al: Parlamentului României, Administraţiei Prezidenţiale, Înaltei Curţi de Casaţie şi Justiţie,  Parchetului de pe lângă Înalta Curte de Casaţie şi Justiţie, Curţii Constituţionale, Consiliului Legislativ, Consiliului   Concurenţei, Curţii de Conturi, Consiliului Național pentru Studierea Arhivelor Securității, Guvernului şi ministerelor, Avocatului Poporului, Autorităţii Naţionale de Supraveghere a Prelucrării Datelor cu Caracter Personal, Consiliului Naţional al Audiovizualului,   Agenţiei Naţionale de Presă AGERPRES, Consiliului Economic și Social, Autorităţii Electorale Permanente, altor organe centrale de specialitate.</t>
  </si>
  <si>
    <t xml:space="preserve">Notă: </t>
  </si>
  <si>
    <t xml:space="preserve"> Pentru funcţia de consilier juridic din cadrul Administraţiei Prezidenţiale şi al Secretariatului General al Guvernului, care desfăşoară </t>
  </si>
  <si>
    <t>activităţi de reprezentare a interesului instituţiilor statului în relaţia cu terţii, pentru cei implicaţi în finalizarea procesului legislativ, precum și pentru personalul contractual din cadrul ministerelor de linie cu atribuții de inițiator și avizator de acte normative se acordă o majorare de 10% a salariului de bază.</t>
  </si>
  <si>
    <t xml:space="preserve">2.8 Cabinetul demnitarului </t>
  </si>
  <si>
    <t>Director de cabinet</t>
  </si>
  <si>
    <t>Consilier</t>
  </si>
  <si>
    <t>Expert</t>
  </si>
  <si>
    <t>2,32</t>
  </si>
  <si>
    <t>Şef cabinet</t>
  </si>
  <si>
    <t>Şef cabinet, stenodactilograf, referent</t>
  </si>
  <si>
    <t xml:space="preserve">Consultant </t>
  </si>
  <si>
    <t>Secretar cabinet, secretar dactilograf, curier personal (şofer)</t>
  </si>
  <si>
    <t>Funcțiile din cabinetul demnitarului se utilizează și pentru cancelaria prefectului.</t>
  </si>
  <si>
    <t>II. Salarizarea personalului din autorităţi publice şi agenţii</t>
  </si>
  <si>
    <t>1.  Salarii de bază ale personalului de specialitate din cadrul Curţii de Conturi</t>
  </si>
  <si>
    <t>Funcția</t>
  </si>
  <si>
    <t>Şef serviciu/Şef oficiu regional de audit</t>
  </si>
  <si>
    <t>b) Funcții de execuție</t>
  </si>
  <si>
    <t>Gradul</t>
  </si>
  <si>
    <r>
      <t xml:space="preserve">Auditor public extern, consilier juridic asimilat auditorului public extern, specialist informatică asimilat auditorului public extern, consilier al preşedintelui şi vicepreşedinţilor Curţii de Conturi a României şi Autorităţii de Audit
                                                Superior                                                            </t>
    </r>
    <r>
      <rPr>
        <i/>
        <sz val="10"/>
        <rFont val="Times New Roman"/>
        <family val="1"/>
      </rPr>
      <t xml:space="preserve">Vechimea minimă în specialitate </t>
    </r>
    <r>
      <rPr>
        <i/>
        <sz val="11"/>
        <rFont val="Times New Roman"/>
        <family val="1"/>
      </rPr>
      <t>12</t>
    </r>
    <r>
      <rPr>
        <i/>
        <sz val="10"/>
        <rFont val="Times New Roman"/>
        <family val="1"/>
      </rPr>
      <t xml:space="preserve"> ani</t>
    </r>
  </si>
  <si>
    <r>
      <t xml:space="preserve">Auditor public extern, consilier juridic asimilat auditorului public extern, specialist informatică asimilat auditorului public extern, consilier al preşedintelui şi vicepreşedinţilor Curţii de Conturi a României şi Autorităţii de Audit
                                                Principal 
</t>
    </r>
    <r>
      <rPr>
        <i/>
        <sz val="10"/>
        <rFont val="Times New Roman"/>
        <family val="1"/>
      </rPr>
      <t xml:space="preserve">Vechimea minimă în specialitate </t>
    </r>
    <r>
      <rPr>
        <i/>
        <sz val="11"/>
        <rFont val="Times New Roman"/>
        <family val="1"/>
      </rPr>
      <t>8</t>
    </r>
    <r>
      <rPr>
        <i/>
        <sz val="10"/>
        <rFont val="Times New Roman"/>
        <family val="1"/>
      </rPr>
      <t xml:space="preserve"> ani</t>
    </r>
  </si>
  <si>
    <r>
      <t xml:space="preserve">Auditor public extern, consilier juridic asimilat auditorului public extern, specialist informatică asimilat auditorului public extern, consilier al preşedintelui şi vicepreşedinţilor Curţii de Conturi a României şi Autorităţii de Audit
 </t>
    </r>
    <r>
      <rPr>
        <i/>
        <sz val="10"/>
        <rFont val="Times New Roman"/>
        <family val="1"/>
      </rPr>
      <t>Vechimea minimă în specialitate 5 ani</t>
    </r>
  </si>
  <si>
    <r>
      <t xml:space="preserve">   </t>
    </r>
    <r>
      <rPr>
        <u val="single"/>
        <sz val="10"/>
        <rFont val="Times New Roman"/>
        <family val="1"/>
      </rPr>
      <t>NOTĂ:</t>
    </r>
  </si>
  <si>
    <t xml:space="preserve">   1. Prin vechime în specialitate se înţelege vechimea în funcţii economice, juridice şi de altă specialitate, cu studii superioare, necesară încadrării la Curtea de Conturi şi în cadrul Autorităţii de Audit.</t>
  </si>
  <si>
    <t xml:space="preserve">   2. La stabilirea vechimii în specialitate se va lua în calcul şi jumătate din vechimea avută în funcţii economice prevăzute cu studii medii, postliceale sau superioare de scurtă durată.</t>
  </si>
  <si>
    <t>3. Reglementările specifice personalului de specialitate din cadrul Curţii de Conturi se regăsesc la lit.L din prezenta anexă.</t>
  </si>
  <si>
    <t>2.  Salariile de bază ale personalului din cadrul Consiliului Concurenţei</t>
  </si>
  <si>
    <t>Secretar general adjunct</t>
  </si>
  <si>
    <t>Salariile de bază cuprind sporul de vechime în muncă la nivel maxim.</t>
  </si>
  <si>
    <t>Inspector de concurenţă superior</t>
  </si>
  <si>
    <t>Inspector de concurenţă principal</t>
  </si>
  <si>
    <t>Inspector de concurenţă asistent</t>
  </si>
  <si>
    <t>Inspector de concurenţă debutant</t>
  </si>
  <si>
    <t xml:space="preserve">       Notă: </t>
  </si>
  <si>
    <t xml:space="preserve">    1. Vechimea în funcţie pentru stabilirea salariilor de bază este vechimea în specialitatea studiilor necesare ocupării funcţiei de inspector de concurenţă.</t>
  </si>
  <si>
    <t xml:space="preserve">    2. Personalul Consiliului Concurenței care, prin natura muncii  desfășurate, are acces la documente şi informaţii care, potrivit legii, sunt clasificate, beneficiază de un spor de până la 15% din salariul de bază acordat pentru gestionarea datelor şi informaţiilor clasificate.  Locurile de muncă, categoriile de personal şi mărimea concretă a sporului se stabilesc prin ordin al președintelui Consiliului Concurenței, în funcţie de certificatul/avizul de securitate deţinut, obţinut potrivit legii.</t>
  </si>
  <si>
    <t xml:space="preserve">    3. Pentru condiţii de muncă vătămătoare, personalului Consiliului Concurenței i se acordă un spor de până la 15% din salariul de bază, corespunzător cu timpul efectiv lucrat în aceste condiţii.</t>
  </si>
  <si>
    <t xml:space="preserve">    4. Locurile de muncă, categoriile de personal şi condiţiile de acordare a sporului prevăzut la pct.3 se aprobă de ordonatorul principal de credite, având la bază buletinele de determinare sau, după caz, expertizare, emise de către autorităţile abilitate în acest sens.</t>
  </si>
  <si>
    <t>3.  Salarizarea membrilor plenului şi personalului Oficiului Naţional de Prevenire şi Combatere a Spălării Banilor</t>
  </si>
  <si>
    <t>Vechime în specialitate</t>
  </si>
  <si>
    <t>Preşedinte</t>
  </si>
  <si>
    <t>10 ani în funcţii economice sau juridice</t>
  </si>
  <si>
    <t>Secretar de stat</t>
  </si>
  <si>
    <t>Membru al plenului</t>
  </si>
  <si>
    <t>Subsecretar de stat</t>
  </si>
  <si>
    <t>Consilier/ Director general</t>
  </si>
  <si>
    <t>8 ani în funcţii economice sau juridice</t>
  </si>
  <si>
    <t>Şef compartiment</t>
  </si>
  <si>
    <t>Salariile de bază - lei
Gradaţia 0</t>
  </si>
  <si>
    <t>Analist financiar gradul I</t>
  </si>
  <si>
    <t>Analist financiar gradul II</t>
  </si>
  <si>
    <t>6 ani în funcţii economice sau juridice</t>
  </si>
  <si>
    <t>Analist financiar gradul III</t>
  </si>
  <si>
    <t>4 ani în funcţii economice sau juridice</t>
  </si>
  <si>
    <t>Analist financiar gradul IV</t>
  </si>
  <si>
    <t>2 ani în funcţii economice sau juridice</t>
  </si>
  <si>
    <t>Asistent analist treapta I</t>
  </si>
  <si>
    <t>7 ani în funcţii auxiliare juridice, economice sau administrative</t>
  </si>
  <si>
    <t>Asistent analist treapta II</t>
  </si>
  <si>
    <t>4 ani în funcţii auxiliare juridice, economice sau administrative</t>
  </si>
  <si>
    <t>1. Pentru activitatea informatică se pot angaja absolvenți ai instituțiilor de învățământ superior în domeniile științelor exacte (matematică, informatică), știinețlor inginerești (calculatoare și tehnologia informației, electronică și telecomunicații, inginerie electrică, ingineria sistemelor) sau științe economice (cibernetică, statistică și informatică economică).</t>
  </si>
  <si>
    <t>2. Pentru activitatea în domeniul relațiilor internaționale se pot angaja în funcția de analist financiar și absolvenți ai instituțiilor de învățământ superior în domeniul limbilor străine/științelor administrative/comunicare, în funcție de necesități.</t>
  </si>
  <si>
    <t>3. Persoanele care, potrivit legii, gestionează informaţii clasificate beneficiază de un spor de până la 15% acordat pentru gestionarea datelor şi informaţiilor clasificate. Locurile de muncă, categoriile de personal şi mărimea concretă a sporului vor fi stabilite de membrii plenului în funcţie de certificatul/avizul de securitate deţinut, obţinut potrivit legii.</t>
  </si>
  <si>
    <t>4.  Indemnizaţiile pentru preşedintele şi vicepreşedintele Agenţiei Naţionale de Integritate, precum şi salarii de bază pentru funcţii publice specifice din cadrul acestei autorităţi</t>
  </si>
  <si>
    <t xml:space="preserve">a) Salarii de bază pentru funcţiile publice de conducere specifice </t>
  </si>
  <si>
    <t>b) Salarii de bază pentru funcţii publice de execuţie specifice</t>
  </si>
  <si>
    <t>Inspector de integritate, grad profesional superior</t>
  </si>
  <si>
    <t>Inspector de integritate, grad profesional principal</t>
  </si>
  <si>
    <t>Inspector de integritate, grad profesional asistent</t>
  </si>
  <si>
    <t>Inspector de integritate, grad profesional debutant</t>
  </si>
  <si>
    <t>5.  Salarizarea personalului din cadrul Oficiulu Registrului Naţional al Informaţiilor Secrete de Stat</t>
  </si>
  <si>
    <t>a) Salarii de bază pentru funcţii de conducere specifice</t>
  </si>
  <si>
    <t>Director, Şef sector audit</t>
  </si>
  <si>
    <t>b) Salarii de bază pentru funcţii de execuţie specifice:</t>
  </si>
  <si>
    <t>Consilier de securitate a informaţiilor *)</t>
  </si>
  <si>
    <t>Referent de securitate a informaţiilor</t>
  </si>
  <si>
    <t xml:space="preserve">      *) </t>
  </si>
  <si>
    <t>Se aplică şi funcţiei de consilier juridic</t>
  </si>
  <si>
    <t xml:space="preserve">Notă:   
1. Persoanele care ocupă funcţiile de consilier şi referent se consideră reîncadrate pe funcţiile de consilier de securitate a informaţiilor şi, respectiv, referent de securitate a informaţiilor.                                                
2. Personalul din cadrul Oficiului Registrului Naţional al Informaţiilor Secrete de Stat care, potrivit legii, gestionează informaţii clasificate, beneficiază de un spor de până la 25% acordat pentru gestionarea datelor şi informaţiilor clasificate, stabilit de conducerea instituţiei, în funcţie de certificatul/avizul de securitate deţinut, conform prevederilor legale.                          </t>
  </si>
  <si>
    <t>6. ADMINISTRAŢIA PUBLICĂ SANITARĂ VETERINARĂ ŞI PENTRU SIGURANŢA ALIMENTELOR</t>
  </si>
  <si>
    <t xml:space="preserve">Funcţii specifice din aparatul propriu al administraţiei publice centrale, instituţii subordonate şi alte instituţii din acest sistem </t>
  </si>
  <si>
    <t xml:space="preserve"> 6.1 Salarii de bază pentru funcţiile de specialitate </t>
  </si>
  <si>
    <t>Funcţii de execuţie pe grade şi trepte profesionale</t>
  </si>
  <si>
    <t xml:space="preserve">Medic veterinar gradul I / Medic primar veterinar                                                                         </t>
  </si>
  <si>
    <t xml:space="preserve">Medic veterinar gradul II                                                      </t>
  </si>
  <si>
    <t>Medic veterinar gradul III</t>
  </si>
  <si>
    <t>Medic veterinar debutant</t>
  </si>
  <si>
    <t>Inginer*), medic, chimist/biolog gradul IA/ Expert</t>
  </si>
  <si>
    <t>Inginer*), medic, chimist/biolog gradul I</t>
  </si>
  <si>
    <t>Inginer*), medic, chimist/biolog gradul II</t>
  </si>
  <si>
    <t>Inginer*), medic,chimist/biolog debutant</t>
  </si>
  <si>
    <t>Subinginer, asistent veterinar, tehnician**), conductor tehnic, referent de specialitate; I A</t>
  </si>
  <si>
    <t>Subinginer, asistent veterinar, tehnician**), conductor tehnic, referent de specialitate; I</t>
  </si>
  <si>
    <t>Subinginer, asistent veterinar, tehnician**), conductor tehnic, referent de specialitate; II</t>
  </si>
  <si>
    <t>Subinginer, asistent veterinar, tehnician**), conductor tehnic, referent de specialitate debutant</t>
  </si>
  <si>
    <t>Asistent veterinar, laborant, tehnician**), referent IA</t>
  </si>
  <si>
    <t>Asistent veterinar, laborant, tehnician**), referent  I</t>
  </si>
  <si>
    <t>Asistent veterinar, laborant, tehnician**), referent  II</t>
  </si>
  <si>
    <t>Asistent veterinar, laborant, tehnician**), referent debutant</t>
  </si>
  <si>
    <t xml:space="preserve">Şoferi I - ambulanţe veterinare, autolaboratoare, maşini de dezinfecţie, maşini de intervenţie şi alte maşini, conducatori salupa, motorist, marinar </t>
  </si>
  <si>
    <t xml:space="preserve">Şoferi II - ambulanţe veterinare, autolaboratoare, maşini de dezinfecţie, maşini de intervenţie şi alte maşini, conducatori salupa, motorist, marinar </t>
  </si>
  <si>
    <t>Agent veterinar, îngrijitor animale de experienţa I</t>
  </si>
  <si>
    <t>Agent veterinar debutant</t>
  </si>
  <si>
    <t>Îngrijitor animale de experienţa II</t>
  </si>
  <si>
    <t xml:space="preserve">*) Specialitatea funcţiei de inginer este cea care se regăseşte în activitatea de bază a unităţii (medicină veterinară, industrie </t>
  </si>
  <si>
    <t>alimentară, agronomie, horticultură, zootehnie şi altele).</t>
  </si>
  <si>
    <t xml:space="preserve">Cu acelaşi nivel sunt salarizate şi funcţiile de medic, biolog, chimist, dacă persoanele încadrate pe aceste funcţii desfăşoară </t>
  </si>
  <si>
    <t>activitate în specialitatea funcţiei.</t>
  </si>
  <si>
    <t xml:space="preserve">**) Specialitatea funcţiei de tehnician este cea care se regăseşte în activitatea de bază a unităţii (medicină veterinară, industrie </t>
  </si>
  <si>
    <t xml:space="preserve">Cu acelaşi nivel sunt salarizate şi funcţiile de tehnician, asistent, laborant, conductor tehnic în medicină, biologie sau chimie dacă </t>
  </si>
  <si>
    <t>persoanele încadrate pe aceste funcţii desfăşoară activitate în specialitatea funcţiei.</t>
  </si>
  <si>
    <t xml:space="preserve"> 6.2  Sporuri şi alte drepturi</t>
  </si>
  <si>
    <t>Personalul din instituţiile publice sanitare veterinare și pentru siguranța alimentelor care este încadrat și își desfăşoară activitatea în specialitatea funcțiilor specifice prevăzute în prezenta anexă beneficiază și de următoarele categorii de sporuri și drepturi:</t>
  </si>
  <si>
    <t xml:space="preserve">   a) Sporuri:</t>
  </si>
  <si>
    <t xml:space="preserve">   1. Spor pentru condiţii deosebite de munca vătămătoare/periculoase care implică risc de îmbolnăvire și/sau contagiune directă sau indirectă, respectiv riscuri asociate datorate condițiilor specifice de desfășurare a activității - de la 25% până la 35%;</t>
  </si>
  <si>
    <t xml:space="preserve">   2. Sporul pentru condiţii deosebit de periculoase  cum sunt TBC, bruceloză, gripa aviară, encefalopatii spongiforme transmisibile, salmoneloze, alte zoonoze, pesta, febra aftoasă, leucoze și alte boli asemenea, anatomie patologică, necropsii și medicină legală, corespunzător activității efective desfășurate în aceste condiții, precum și corespunzător activității specifice din laboratoarele sanitare și pentru siguranța alimentelor - de la 25% până la 75%;</t>
  </si>
  <si>
    <t xml:space="preserve">   3. Sporul de izolare și pentru condiţii deosebite de muncă reprezentate de izolare datorată activității desfășurate în localități amplasate la altitudine, care au căi de acces dificile sau unde atragerea personalului se face cu dificultate, în punctele de fronieră amplasate în afara localităților sau de activitatea desfășurată în condiții de radiații și altele asemenea stabilite de ordonatorul principal de credite, cu consultarea sindicatelor - de până la 20%.</t>
  </si>
  <si>
    <t xml:space="preserve">   4. Sporurile prevăzute la pct. 1 şi la anexa nr. VIII capitolul II lit. K art. 2 alin. (1) lit. a) nu pot fi acordate cumulat aceleiaşi persoane.</t>
  </si>
  <si>
    <t xml:space="preserve">   5. Sporurile prevăzute la pct. 2 şi anexa nr. VIII capitolul II lit. K art. 2 alin. (1) lit. b) nu pot fi acordate cumulat aceleiaşi persoane.</t>
  </si>
  <si>
    <t xml:space="preserve">   6. Sporurile prevăzute la pct. 3 și la anexa nr. VIII capitolul II lit. K art. 2 alin. (1) lit. c) nu pot fi acordate cumulat aceleiași persoane.</t>
  </si>
  <si>
    <t xml:space="preserve">   7. Sporurile prevăzute la pct. 1, respectiv pct.2, şi anexa nr. VIII capitolul I lit. B art. 1 nu pot fi acordate cumulat aceleiaşi persoane.</t>
  </si>
  <si>
    <t>8. Cuantumul sporurilor se aprobă prin ordin al preşedintelui Autorităţii Naţionale Sanitare Veterinare şi pentru Siguranţa Alimentelor, cu consultarea sindicatelor sau după caz a reprezentanţilor salariaților, în limita prevederilor din Regulamentul elaborat potrivit prezentei legi, având la bază buletinele de determinare sau, după caz, expertizare, emise de către autoritățile abilitate în acest sens.</t>
  </si>
  <si>
    <t xml:space="preserve">   b) Alte drepturi:</t>
  </si>
  <si>
    <t xml:space="preserve">   1. Indemnizaţie de instalare echivalentă cu două salarii de bază corespunzător funcţiei şi gradului profesional în care urmează </t>
  </si>
  <si>
    <t>a fi încadrat pentru acele localităţi unde atragerea personalului de specialitate sanitar-veterinar se face cu mare greutate.</t>
  </si>
  <si>
    <t xml:space="preserve">   2. Indemnizaţie de instalare echivalentă cu un salariu de bază corespunzător funcţiei şi gradului profesional în care urmează </t>
  </si>
  <si>
    <t>a fi încadrat la încadrarea într-o instituţie publică din reţeaua sanitar-veterinară şi pentru siguranţa alimentelor din altă localitate.</t>
  </si>
  <si>
    <t xml:space="preserve">   3. (1) Personalul care îşi desfăşoară activitatea în instituţii sanitar-veterinare publice, personalul didactic de la catedrele sau </t>
  </si>
  <si>
    <t xml:space="preserve">disciplinele care funcţionează în alte instituţii decât cele sanitar-veterinare poate fi integrat în instituţii sanitar-veterinare publice, </t>
  </si>
  <si>
    <t xml:space="preserve">nominalizate prin ordin al preşedintelui Autorităţii Naţionale Sanitare Veterinare şi pentru Siguranţa Alimentelor. </t>
  </si>
  <si>
    <t>(2) Cadrele didactice prevăzute la alin. (1), cu excepţia rezidenţilor, desfăşoară activitate integrată prin cumul de funcţii în baza unui contract individual de muncă cu 1/2 normă, în limita posturilor normate şi vacante.</t>
  </si>
  <si>
    <t xml:space="preserve">(3) Cadrele didactice, la încetarea raporturilor de muncă cu unităţile de învăţământ, care au fost integrate o perioadă mai mare de 5 ani, îşi pot continua activitatea, cu normă întreagă, în unităţile sanitar-veterinare în care au fost integrate, în baza contractului individual de muncă pe perioadă nedeterminată. </t>
  </si>
  <si>
    <r>
      <t>4. (1) Munca prestată de personalul din cadrul administratiei publice sanitar veterinare si pentru siguranta alimentelor, în vederea asigurării continuităţii activităţii</t>
    </r>
    <r>
      <rPr>
        <i/>
        <sz val="10"/>
        <rFont val="Times New Roman"/>
        <family val="1"/>
      </rPr>
      <t xml:space="preserve">, </t>
    </r>
    <r>
      <rPr>
        <sz val="10"/>
        <rFont val="Times New Roman"/>
        <family val="1"/>
      </rPr>
      <t>în zilele de repaus săptămânal, de sărbători legale şi în celelalte zile în care, în conformitate cu reglementările în vigoare, nu se lucrează, în cadrul schimbului normal de lucru, se plăteşte cu un spor de 100% din salariul de bază al funcţiei îndeplinite.</t>
    </r>
  </si>
  <si>
    <t>(2) Munca astfel prestată şi plătită nu se compensează şi cu timp liber corespunzător.</t>
  </si>
  <si>
    <t xml:space="preserve">5. Personalul din cadrul administraţiei publice sanitare veterinare şi pentru siguranţa alimentelor beneficiază de sporurile şi </t>
  </si>
  <si>
    <t>drepturile specifice domeniului de activitate, dacă îşi desfăşoară activitatea în aceleaşi condiţii ca şi personalul salarizat potrivit</t>
  </si>
  <si>
    <t xml:space="preserve">prezentei anexe. </t>
  </si>
  <si>
    <t>6. Pentru efectuarea prestaţiilor în cadrul campaniilor de prevenire şi combatere a unor epizootii sau a unor zoonoze deosebit de grave şi altele asemenea, stabilite prin ordin al preşedintelui Autorităţii Naţionale Sanitare Veterinare şi pentru Siguranţa Alimentelor, instituţiile publice din sistemul sanitar-veterinar pot angaja personal sanitar-veterinar cu pregătire superioară, care se salarizează cu tarif orar.</t>
  </si>
  <si>
    <t>7. Personalul din cadrul administratiei publice sanitar veterinare si pentru siguranta alimentelor care isi desfasoara activitatea in structurile de inspectie si control sau prin atributiile specifice contribuie in actul oficial de contriol, respectiv de inspector al Autoritatii Nationale Sanitar Veterinare si pentru Siguranta Alimentelor beneficiază de majorarea salariului de bază cu 12,5%.</t>
  </si>
  <si>
    <t>Capitolul II lit. A - Salarizarea personalului contractual din administrația publică centrală de specialitate , servicii deconcentrate ale ministerelor și ale altor organe centrale de specialitate</t>
  </si>
  <si>
    <t>III. Salarii pentru personalul din unităţile administrativ-teritoriale</t>
  </si>
  <si>
    <t>Servicii deconcentrate ale ministerelor și ale altor organe centrale de specialitate, prefecturi, consilii județene, municipii*)</t>
  </si>
  <si>
    <t>Şef serviciu, șef secție</t>
  </si>
  <si>
    <t>Şef birou, șef atelier, șef laborator, șef oficiu</t>
  </si>
  <si>
    <t>Servicii deconcentrate ale ministerelor și ale altor organe centrale de specialitate, prefecturi, consilii județene, municipii *)</t>
  </si>
  <si>
    <t xml:space="preserve">Consilier, expert, inspector de specialitate, revizor contabil, arhitect; referent de specialitate, inspector casier   gradul I A </t>
  </si>
  <si>
    <t>Consilier juridic                         gradul I A</t>
  </si>
  <si>
    <t xml:space="preserve">Referent, inspector, referent casier         IA </t>
  </si>
  <si>
    <t>*) Instituţia prefectului, serviciile publice deconcentrate ale ministerelor şi ale celorlalte organe ale administraţiei publice centrale din unităţile administrativ-teritoriale,   instituţiile cu atribuţii în domeniul administrării, gestionării, expertizării şi restaurării monumentelor istorice din subordinea Ministerului Culturii.</t>
  </si>
  <si>
    <t>Capitolul II lit. A - Salarizarea personalului contractual din administrația publică centrală de specialitate *), servicii deconcentrate ale ministerelor și ale altor organe centrale de specialitate, prefecturi, consilii județene, municipii, administrația publică locală - consilii, primării și servicii publice din subordinea acestora</t>
  </si>
  <si>
    <t>IV. Nomenclatorul şi ierarhia funcţiilor din administratia publica locală</t>
  </si>
  <si>
    <t xml:space="preserve">Auditor                                    gradul I A </t>
  </si>
  <si>
    <t xml:space="preserve">Consilier, expert, inspector de specialitate, revizor contabil, arhitect; referent de specialitate, inspector casier    gradul I A </t>
  </si>
  <si>
    <t>Tehnician-economist, secretar superior, interpret relaţii, interpret profesional, conductor arhitect ,  inspector, referent, subinginer, arhivist;          gradul IA</t>
  </si>
  <si>
    <t xml:space="preserve">Referent, inspector, referent casier
                                                           IA </t>
  </si>
  <si>
    <t xml:space="preserve">Agent agricol                   I                           </t>
  </si>
  <si>
    <t xml:space="preserve">II                        </t>
  </si>
  <si>
    <t xml:space="preserve">debutant                     </t>
  </si>
  <si>
    <t xml:space="preserve"> Salariile de bază stabilite pentru funcţiile prevăzute la gradul IA sau treapta IA, potrivit nivelului studiilor, de la administrația publică locală, </t>
  </si>
  <si>
    <t xml:space="preserve">se utilizează şi pentru salarizarea funcţiilor de la cabinetul primarului comunei, oraşului şi municipiului, precum și cabinetul președintelui </t>
  </si>
  <si>
    <t xml:space="preserve">consiliului județean și cabinetul primarului general al municipiului București. </t>
  </si>
  <si>
    <t>Anexa nr.VIII  - FAMILIA OCUPAȚIONALĂ DE FUNCȚII BUGETARE ”ADMINISTRAȚIE”</t>
  </si>
  <si>
    <t>Capitolul II lit. B - Alte unități bugetare de subordonare centrală și locală, precum și din compartimentele de contabilitate, financiar, aprovizionare, investiții</t>
  </si>
  <si>
    <t xml:space="preserve"> I. Salarii de bază pentru funcţii de specialitate - lei</t>
  </si>
  <si>
    <t>Nivelul potrivit studiilor</t>
  </si>
  <si>
    <t>Director adjunct, contabil șef, inginer șef, redactor șef, inspector șef</t>
  </si>
  <si>
    <t>Şef serviciu, șef secție, șef filială, șef corp control comercial I, redactor șef adjunct, președinte federație, șef centru</t>
  </si>
  <si>
    <t>Şef birou, şef atelier, șef stație, șef sector, şef oficiu, șef laborator, șef fermă, șef bază experimentală, șef corp control comercial II, secretar general federație</t>
  </si>
  <si>
    <t>Președinte club</t>
  </si>
  <si>
    <t>Vicepreședinte club, șef complex sportiv, șef bază sportivă/secție sportivă</t>
  </si>
  <si>
    <t>Auditor gradul I</t>
  </si>
  <si>
    <t xml:space="preserve">              gradul II</t>
  </si>
  <si>
    <t>Consilier, expert, referent de specialitate, inspector de specialitate;                                                                       gradul I</t>
  </si>
  <si>
    <t>Inginer, economist;  specialist I A</t>
  </si>
  <si>
    <t xml:space="preserve">                                                 gradul I</t>
  </si>
  <si>
    <t xml:space="preserve">                                                gradul II</t>
  </si>
  <si>
    <t xml:space="preserve">                                                debutant  </t>
  </si>
  <si>
    <t>Referent, subinginer, conductor arhitect, arhivist, tehnician-economist;              I</t>
  </si>
  <si>
    <t xml:space="preserve">                                                            II</t>
  </si>
  <si>
    <t xml:space="preserve">                                                           III</t>
  </si>
  <si>
    <t xml:space="preserve">                   debutant</t>
  </si>
  <si>
    <t>Consilier juridic                  gradul IA</t>
  </si>
  <si>
    <t xml:space="preserve">                                            gradul I</t>
  </si>
  <si>
    <t xml:space="preserve">                                            gradul II</t>
  </si>
  <si>
    <t xml:space="preserve">                                            debutant</t>
  </si>
  <si>
    <t>Tehnician, merceolog, contabil, referent; IA</t>
  </si>
  <si>
    <t xml:space="preserve"> II</t>
  </si>
  <si>
    <t>II.  Unităţi de perfecţionare a personalului cu pregătire superioară</t>
  </si>
  <si>
    <t xml:space="preserve">                     Salarii de bază pentru funcţiile de specialitate </t>
  </si>
  <si>
    <t xml:space="preserve">    Funcţii de execuţie pe grade profesionale</t>
  </si>
  <si>
    <t>Expert-consultant IA</t>
  </si>
  <si>
    <t xml:space="preserve">                                I</t>
  </si>
  <si>
    <t xml:space="preserve">                                II</t>
  </si>
  <si>
    <t xml:space="preserve">III.  Unităţi de perfecţionare a personalului cu pregătire medie </t>
  </si>
  <si>
    <t xml:space="preserve">          şi centre de calificare şi recalificare</t>
  </si>
  <si>
    <t xml:space="preserve">     Salarii de bază pentru funcţiile de specialitate </t>
  </si>
  <si>
    <t xml:space="preserve">         a) Funcţii de execuţie pe grade profesionale</t>
  </si>
  <si>
    <t xml:space="preserve">            gradul II</t>
  </si>
  <si>
    <t xml:space="preserve">           debutant</t>
  </si>
  <si>
    <t>Instructor I</t>
  </si>
  <si>
    <t xml:space="preserve">                 II</t>
  </si>
  <si>
    <t xml:space="preserve">                 III</t>
  </si>
  <si>
    <t>Notă:  Salariile de bază prevăzute în prezenta anexă se aplică şi funcţiilor de specialitate din şcoala populară de artă.</t>
  </si>
  <si>
    <t xml:space="preserve"> IV.  Proiectare</t>
  </si>
  <si>
    <t xml:space="preserve">      Salarii de bază pentru funcţiile de specialitate </t>
  </si>
  <si>
    <t>Proiectant gradul  I</t>
  </si>
  <si>
    <t xml:space="preserve">                   gradul  II</t>
  </si>
  <si>
    <t xml:space="preserve">                  gradul  III</t>
  </si>
  <si>
    <t>Subinginer cartograf  I</t>
  </si>
  <si>
    <t xml:space="preserve">                                    II</t>
  </si>
  <si>
    <t xml:space="preserve">                                    III</t>
  </si>
  <si>
    <t xml:space="preserve">                                    debutant</t>
  </si>
  <si>
    <t>Tehnician proiectant I</t>
  </si>
  <si>
    <t xml:space="preserve">                                    II*)</t>
  </si>
  <si>
    <t xml:space="preserve">                                    III*)</t>
  </si>
  <si>
    <t xml:space="preserve">                                   debutant*)</t>
  </si>
  <si>
    <t xml:space="preserve">    *) Salariul de bază prevăzut pentru această funcţie se utilizează şi la funcţia de desenator tehnic cartograf.</t>
  </si>
  <si>
    <t xml:space="preserve"> V.  Unităţi de informatică</t>
  </si>
  <si>
    <t xml:space="preserve">Salarii de bază pentru funcţiile de specialitate </t>
  </si>
  <si>
    <t>Analist, programator, inginer de sistem; IA</t>
  </si>
  <si>
    <t xml:space="preserve">                                                          I</t>
  </si>
  <si>
    <t xml:space="preserve">                                                        II</t>
  </si>
  <si>
    <t xml:space="preserve">                                             debutant</t>
  </si>
  <si>
    <t>Informatician, conductor tehnic ;       I</t>
  </si>
  <si>
    <t xml:space="preserve">                                                          II</t>
  </si>
  <si>
    <t xml:space="preserve">                                                          III</t>
  </si>
  <si>
    <t xml:space="preserve">                                                       debutant</t>
  </si>
  <si>
    <t>Analist (programator) ajutor  IA</t>
  </si>
  <si>
    <t xml:space="preserve">                                                  I</t>
  </si>
  <si>
    <t xml:space="preserve">                                                  II</t>
  </si>
  <si>
    <t xml:space="preserve">                                                 debutant</t>
  </si>
  <si>
    <t>Operator, controlor date; I</t>
  </si>
  <si>
    <t xml:space="preserve">                                            II</t>
  </si>
  <si>
    <t xml:space="preserve">                                            III</t>
  </si>
  <si>
    <t xml:space="preserve">                                           debutant</t>
  </si>
  <si>
    <t xml:space="preserve">Capitolul II lit. C - Alte funcții comune din sectorul bugetar </t>
  </si>
  <si>
    <t xml:space="preserve"> Salarii de bază pentru personalul plătit din fonduri publice, care desfăşoară activitate </t>
  </si>
  <si>
    <t xml:space="preserve">de secretariat-administrativ, gospodărire, întreţinere-reparaţii şi de deservire </t>
  </si>
  <si>
    <t>Nr. Crt.</t>
  </si>
  <si>
    <t xml:space="preserve"> Şef formaţie muncitori</t>
  </si>
  <si>
    <t xml:space="preserve">    Funcţii de execuţie pe trepte profesionale</t>
  </si>
  <si>
    <t xml:space="preserve"> Stenodactilograf, secretar-dactilograf, dactilograf;     IA</t>
  </si>
  <si>
    <t xml:space="preserve">                                                                 I</t>
  </si>
  <si>
    <t>M; G</t>
  </si>
  <si>
    <t xml:space="preserve">                                                debutant</t>
  </si>
  <si>
    <t xml:space="preserve"> Secretar</t>
  </si>
  <si>
    <t xml:space="preserve"> Secretar debutant</t>
  </si>
  <si>
    <t xml:space="preserve"> Administrator   I</t>
  </si>
  <si>
    <t xml:space="preserve">                        II</t>
  </si>
  <si>
    <t xml:space="preserve"> Şef depozit I</t>
  </si>
  <si>
    <t xml:space="preserve">                   II</t>
  </si>
  <si>
    <t xml:space="preserve"> Casier, magaziner; funcţionar, arhivar</t>
  </si>
  <si>
    <t xml:space="preserve"> Casier, magaziner; funcţionar, arhivar; debutant</t>
  </si>
  <si>
    <t xml:space="preserve"> Şef formaţie pază/ pompieri</t>
  </si>
  <si>
    <t xml:space="preserve"> Portar, paznic, pompier, îngrijitor, guard, bufetier, manipulant bunuri, curier</t>
  </si>
  <si>
    <t>Bucătar, lenjereasă</t>
  </si>
  <si>
    <t>Îngrijitor</t>
  </si>
  <si>
    <t xml:space="preserve"> Maistru I</t>
  </si>
  <si>
    <t xml:space="preserve">             II</t>
  </si>
  <si>
    <t xml:space="preserve"> Şofer I </t>
  </si>
  <si>
    <t xml:space="preserve">          II </t>
  </si>
  <si>
    <t xml:space="preserve"> Muncitor calificat  I</t>
  </si>
  <si>
    <t xml:space="preserve">                             II</t>
  </si>
  <si>
    <t xml:space="preserve">                            III</t>
  </si>
  <si>
    <t xml:space="preserve">                            IV</t>
  </si>
  <si>
    <t xml:space="preserve"> Muncitor necalificat I</t>
  </si>
  <si>
    <t xml:space="preserve">                               II - fără sporuri</t>
  </si>
  <si>
    <t xml:space="preserve"> În unităţile bugetare din subordinea ministerelor şi a celorlalte instituţii ale administraţiei publice, încadrarea şoferilor se face ţinându-se seama de importanţa activităţii şi de autovehiculul pe care îl deservesc.</t>
  </si>
  <si>
    <t>Capitolul II lit. D - UNITĂȚI SPORTIVE</t>
  </si>
  <si>
    <t xml:space="preserve"> I. Salariul de bază pentru funcţiile de specialitate din federaţii sportive - lei</t>
  </si>
  <si>
    <t>Nr.crt.</t>
  </si>
  <si>
    <t>Nivelul studiilor*)</t>
  </si>
  <si>
    <t xml:space="preserve">  a) Funcţii de execuţie pe grade profesionale</t>
  </si>
  <si>
    <t>Secretar federaţie, antrenor federal, antrenor lot naţional **), expert sportiv; gradul I A</t>
  </si>
  <si>
    <t xml:space="preserve">                       gradul I </t>
  </si>
  <si>
    <t xml:space="preserve">                        gradul II</t>
  </si>
  <si>
    <t xml:space="preserve">                         gradul III</t>
  </si>
  <si>
    <t xml:space="preserve">                         gradul IV</t>
  </si>
  <si>
    <t>Instructor sportiv gradul I</t>
  </si>
  <si>
    <r>
      <t xml:space="preserve">Instructor sportiv </t>
    </r>
    <r>
      <rPr>
        <sz val="10"/>
        <rFont val="Times New Roman"/>
        <family val="1"/>
      </rPr>
      <t>gradul II</t>
    </r>
    <r>
      <rPr>
        <sz val="10"/>
        <color indexed="9"/>
        <rFont val="Times New Roman"/>
        <family val="1"/>
      </rPr>
      <t xml:space="preserve">Instructor sportiv </t>
    </r>
    <r>
      <rPr>
        <sz val="10"/>
        <rFont val="Times New Roman"/>
        <family val="1"/>
      </rPr>
      <t>gradul II</t>
    </r>
  </si>
  <si>
    <r>
      <t xml:space="preserve">Instructor sportiv </t>
    </r>
    <r>
      <rPr>
        <sz val="10"/>
        <rFont val="Times New Roman"/>
        <family val="1"/>
      </rPr>
      <t>debutant</t>
    </r>
    <r>
      <rPr>
        <sz val="10"/>
        <color indexed="9"/>
        <rFont val="Times New Roman"/>
        <family val="1"/>
      </rPr>
      <t xml:space="preserve">Instructor sportiv </t>
    </r>
    <r>
      <rPr>
        <sz val="10"/>
        <rFont val="Times New Roman"/>
        <family val="1"/>
      </rPr>
      <t>debutant</t>
    </r>
  </si>
  <si>
    <t xml:space="preserve">  b) Funcţii de execuţie pe trepte profesionale</t>
  </si>
  <si>
    <t>Instructor sportiv, referent; I</t>
  </si>
  <si>
    <t xml:space="preserve">          II</t>
  </si>
  <si>
    <t xml:space="preserve">           III</t>
  </si>
  <si>
    <t>*) Nivelul studiilor şi condiţiile de ocupare a funcţiilor se stabilesc prin ordin al ministrului.</t>
  </si>
  <si>
    <t>**) Se poate utiliza şi la cluburile sportive, cu aprobarea ministrului.</t>
  </si>
  <si>
    <t>II. Salariul de bază pentru funcţiile de specialitate din alte unităţi sportive</t>
  </si>
  <si>
    <t xml:space="preserve">  Funcţii de execuţie pe categorii de clasificare**)</t>
  </si>
  <si>
    <t>Expert sportiv gradul I A</t>
  </si>
  <si>
    <r>
      <t xml:space="preserve">expert sportiv </t>
    </r>
    <r>
      <rPr>
        <sz val="10"/>
        <rFont val="Times New Roman"/>
        <family val="1"/>
      </rPr>
      <t>gradul I</t>
    </r>
  </si>
  <si>
    <r>
      <t xml:space="preserve">expert sportiv </t>
    </r>
    <r>
      <rPr>
        <sz val="10"/>
        <rFont val="Times New Roman"/>
        <family val="1"/>
      </rPr>
      <t>gradul II</t>
    </r>
  </si>
  <si>
    <t>Referent sportiv gradul III</t>
  </si>
  <si>
    <r>
      <t xml:space="preserve">referent sportiv </t>
    </r>
    <r>
      <rPr>
        <sz val="10"/>
        <rFont val="Times New Roman"/>
        <family val="1"/>
      </rPr>
      <t>gradul IV</t>
    </r>
  </si>
  <si>
    <r>
      <t xml:space="preserve">referent sportiv </t>
    </r>
    <r>
      <rPr>
        <sz val="10"/>
        <rFont val="Times New Roman"/>
        <family val="1"/>
      </rPr>
      <t>debutant</t>
    </r>
  </si>
  <si>
    <t>Antrenor categoria I ***)</t>
  </si>
  <si>
    <r>
      <t>Antrenor</t>
    </r>
    <r>
      <rPr>
        <sz val="10"/>
        <rFont val="Times New Roman"/>
        <family val="1"/>
      </rPr>
      <t xml:space="preserve"> categoria II</t>
    </r>
  </si>
  <si>
    <r>
      <t xml:space="preserve">Antrenor </t>
    </r>
    <r>
      <rPr>
        <sz val="10"/>
        <rFont val="Times New Roman"/>
        <family val="1"/>
      </rPr>
      <t>categoria III</t>
    </r>
  </si>
  <si>
    <r>
      <t xml:space="preserve">Antrenor </t>
    </r>
    <r>
      <rPr>
        <sz val="10"/>
        <rFont val="Times New Roman"/>
        <family val="1"/>
      </rPr>
      <t>categoria IV</t>
    </r>
  </si>
  <si>
    <r>
      <t xml:space="preserve">Antrenor </t>
    </r>
    <r>
      <rPr>
        <sz val="10"/>
        <rFont val="Times New Roman"/>
        <family val="1"/>
      </rPr>
      <t>categoria V</t>
    </r>
  </si>
  <si>
    <r>
      <t>Antrenor</t>
    </r>
    <r>
      <rPr>
        <sz val="10"/>
        <rFont val="Times New Roman"/>
        <family val="1"/>
      </rPr>
      <t xml:space="preserve"> debutant</t>
    </r>
  </si>
  <si>
    <t>**) Categoria de clasificare de antrenor corespunde gradului profesional.</t>
  </si>
  <si>
    <t>***)Salariile de bază pentru antrenorii cu studii superioare se majorează cu 10% faţă de nivelul prevăzut în anexă.</t>
  </si>
  <si>
    <t>VII</t>
  </si>
  <si>
    <t>Capitolul II lit.E - UNITĂŢI DE NAVIGAŢIE</t>
  </si>
  <si>
    <t>I. Salarii de bază pentru funcţii de specialitate</t>
  </si>
  <si>
    <t xml:space="preserve">    1. Funcţii de conducere</t>
  </si>
  <si>
    <t>Şef grup scafandri</t>
  </si>
  <si>
    <t>Salariile de bază prevăzute la gradul I cuprind sporul de vechime în muncă la nivel maxim.</t>
  </si>
  <si>
    <t xml:space="preserve">   2. Funcţii de execuţie</t>
  </si>
  <si>
    <t xml:space="preserve">      a) Funcţii de execuţie pe nave maritime</t>
  </si>
  <si>
    <t>Comandant instructor</t>
  </si>
  <si>
    <t>Şef mecanic instructor</t>
  </si>
  <si>
    <t xml:space="preserve">Comandant </t>
  </si>
  <si>
    <t>Şef mecanic</t>
  </si>
  <si>
    <t>Pilot maritim I</t>
  </si>
  <si>
    <t>Pilot maritim II</t>
  </si>
  <si>
    <t xml:space="preserve">Ofiţer punte secund, pilot maritim aspirant </t>
  </si>
  <si>
    <t>Ofiţer mecanic secund, şef electrician</t>
  </si>
  <si>
    <t>Ofiţer maritim punte</t>
  </si>
  <si>
    <t>Ofiţer mecanic maritim, ofiţer electrician maritim</t>
  </si>
  <si>
    <t>Ofiţer punte aspirant</t>
  </si>
  <si>
    <t>Ofiţer maritim mecanic, electrician aspirant</t>
  </si>
  <si>
    <t xml:space="preserve">      b) Funcţii de execuţie pe nave portuare, tehnice, fluviale</t>
  </si>
  <si>
    <t>Căpitan maritim-portuar</t>
  </si>
  <si>
    <t>Sef mecanic maritim-portuar</t>
  </si>
  <si>
    <t>Ofiţer punte maritim-portuar, ofiţer mecanic maritim-portuar, ofiţer electrician maritim-portuar</t>
  </si>
  <si>
    <t>Ofiţer mecanic, ofiţer electrician; aspirant</t>
  </si>
  <si>
    <t>Ofițer maritim portuar SAR, căpitan fluvial categoria A, căpitan fluvial categoria B</t>
  </si>
  <si>
    <t>SSD, M</t>
  </si>
  <si>
    <t>Şef mecanic fluvial</t>
  </si>
  <si>
    <t>Timonier fluvial</t>
  </si>
  <si>
    <t>M, G</t>
  </si>
  <si>
    <t xml:space="preserve">Mecanic </t>
  </si>
  <si>
    <t>Marinar stagiar</t>
  </si>
  <si>
    <t>Mecanic stagiar</t>
  </si>
  <si>
    <t xml:space="preserve">     c) Funcţii de execuţie comune pe nave</t>
  </si>
  <si>
    <t>Şef echipaj</t>
  </si>
  <si>
    <t>Conducător şalupă, timonier maritim</t>
  </si>
  <si>
    <t>Motorist, electrician de bord, fitter, pompagiu</t>
  </si>
  <si>
    <t>Marinar, bucătar, macaragiu macarale plutitoare</t>
  </si>
  <si>
    <t>Motorist, electrician de bord, fitter, pompagiu, marinar, bucătar, macaragiu macarale plutitoare;
                                                        debutantMotorist, electrician de bord, fitter, pompagiu, marinar, bucătar, macaragiu macarale plutitoare;
                                                        debutant</t>
  </si>
  <si>
    <t>Scafandru autonom</t>
  </si>
  <si>
    <t>Scafandru greu</t>
  </si>
  <si>
    <t>Scafandru debutant</t>
  </si>
  <si>
    <t xml:space="preserve"> II. Alte drepturi  </t>
  </si>
  <si>
    <r>
      <t xml:space="preserve">Pentru activitatea de imersiune, se acordă o indemnizaţie de </t>
    </r>
    <r>
      <rPr>
        <b/>
        <sz val="11"/>
        <rFont val="Times New Roman"/>
        <family val="1"/>
      </rPr>
      <t>100 lei</t>
    </r>
    <r>
      <rPr>
        <sz val="11"/>
        <rFont val="Times New Roman"/>
        <family val="1"/>
      </rPr>
      <t>/ora de scufundare.</t>
    </r>
  </si>
  <si>
    <t>Capitolul II lit. G - AVIAŢIA CIVILA</t>
  </si>
  <si>
    <t>AEROCLUBUL ROMÂNIEI ŞI SCOALA SUPERIOARĂ DE AVIAŢIE CIVILĂ</t>
  </si>
  <si>
    <t xml:space="preserve">   I. Salarii de bază pentru funcţii de specialitate</t>
  </si>
  <si>
    <t xml:space="preserve">  1) Funcţiile de conducere specifice activităţii de zbor </t>
  </si>
  <si>
    <t>Comandant detaşament de zbor</t>
  </si>
  <si>
    <t>Comandant aeroclub teritorial; Şef serviciu aerodrom</t>
  </si>
  <si>
    <t>Comandant adjunct aeroclub teritorial</t>
  </si>
  <si>
    <t>Şef zbor aeroclub teritorial; Şef pregătire la sol</t>
  </si>
  <si>
    <t xml:space="preserve">    2)Funcţiile de conducere specifice activităţii tehnic-aeronautice </t>
  </si>
  <si>
    <t>Şef secție întreținere și reparații de bază; Şef serviciu întreţinere aeronave</t>
  </si>
  <si>
    <t>Şef sector tehnic</t>
  </si>
  <si>
    <t>Şef birou  proiecte  şi componente aeronautice; Şef birou tehnic tehnologic;</t>
  </si>
  <si>
    <t xml:space="preserve"> 3)Funcţiile de conducere specifice activităţii operativ-aeronautice</t>
  </si>
  <si>
    <t>Director zbor; Director programe</t>
  </si>
  <si>
    <t>Director tehnic; Director instruire tehnică</t>
  </si>
  <si>
    <t xml:space="preserve">Şef serviciu certificare personal şi tehnică aeronautică, Şef serviciu aeronave ultrauşoare, Şef serviciu continuitatea navigabilităţii; </t>
  </si>
  <si>
    <t>Şef serviciu informare zboruri-navigaţie; Şef serviciu dispecerat zbor</t>
  </si>
  <si>
    <t xml:space="preserve">Şef  birou managementul  calităţii </t>
  </si>
  <si>
    <t>Şef birou securitate aeronautică;Şef birou siguranţă aeronautică</t>
  </si>
  <si>
    <t xml:space="preserve">Şef birou demonstraţii aeriene </t>
  </si>
  <si>
    <t xml:space="preserve">    *) Nivelul studiilor şi condiţiile de ocupare a funcţiilor se stabilesc prin ordin al ministrului transporturilor</t>
  </si>
  <si>
    <t>b) Funcţii de execuţie</t>
  </si>
  <si>
    <t xml:space="preserve">         1. Personal navigant şi tehnic navigant profesionist</t>
  </si>
  <si>
    <t>Salariile de baza – lei                                          Gradaţia 0</t>
  </si>
  <si>
    <t>Pilot instructor</t>
  </si>
  <si>
    <t xml:space="preserve">    clasa  I </t>
  </si>
  <si>
    <t xml:space="preserve">    clasa a II-a</t>
  </si>
  <si>
    <t xml:space="preserve">    clasa a III-a</t>
  </si>
  <si>
    <t>Pilot aeronavă</t>
  </si>
  <si>
    <t xml:space="preserve">    clasa a I-a</t>
  </si>
  <si>
    <t>Instructor paraşutism</t>
  </si>
  <si>
    <t xml:space="preserve">    clasa  I</t>
  </si>
  <si>
    <t>Mecanic navigant instructor</t>
  </si>
  <si>
    <t xml:space="preserve">Mecanic navigant </t>
  </si>
  <si>
    <t>Inginer recepţie şi control</t>
  </si>
  <si>
    <t>Inspector pilotaj</t>
  </si>
  <si>
    <t xml:space="preserve">    clasa I</t>
  </si>
  <si>
    <t xml:space="preserve">    clasa  a II-a</t>
  </si>
  <si>
    <t xml:space="preserve">     *) Nivelul studiilor şi condiţiile de ocupare a funcţiilor se stabilesc prin ordin al ministrului transporturilor</t>
  </si>
  <si>
    <t xml:space="preserve">     Notă:</t>
  </si>
  <si>
    <t xml:space="preserve">     În cazul pierderii licenţei de zbor pentru calificarea deţinută, din cauze medicale, personalul navigant şi tehnic navigant </t>
  </si>
  <si>
    <t>profesionist îşi menţine încadrarea în clasa deţinută, ca instructor de sol.</t>
  </si>
  <si>
    <t xml:space="preserve">        2. Personal tehnic aeronautic</t>
  </si>
  <si>
    <t>Salariile de bază - lei
Gradaţia 0Salariile de bază - lei
Gradaţia 0</t>
  </si>
  <si>
    <t xml:space="preserve">Inginer de aviaţie </t>
  </si>
  <si>
    <t>S + Licenţă</t>
  </si>
  <si>
    <t xml:space="preserve">       clasa I</t>
  </si>
  <si>
    <t xml:space="preserve">       clasa a  II-a</t>
  </si>
  <si>
    <t xml:space="preserve">       clasa a  III-a</t>
  </si>
  <si>
    <t xml:space="preserve">       clasa a  IV-a</t>
  </si>
  <si>
    <t xml:space="preserve">Mecanic de aviaţie </t>
  </si>
  <si>
    <t>M + Licenţă sau Şcoală profesională + Licenţă</t>
  </si>
  <si>
    <t>Mecanic pentru întreţinerea aparatelor de lansare la zbor (turn de paraşutism, automosor)</t>
  </si>
  <si>
    <t>Şcoală profesionala + Licenţă</t>
  </si>
  <si>
    <t xml:space="preserve">Maistru de aviaţie </t>
  </si>
  <si>
    <t>Şcoală  maiştri + Licenţă</t>
  </si>
  <si>
    <t>Inspector aeronautic</t>
  </si>
  <si>
    <t xml:space="preserve">S+ Licenţă sau autorizaţie sau certificat </t>
  </si>
  <si>
    <t xml:space="preserve">       clasa a II-a</t>
  </si>
  <si>
    <t xml:space="preserve">        3. Personal instruire sol</t>
  </si>
  <si>
    <t>Expert instruire sol</t>
  </si>
  <si>
    <t>clasa I</t>
  </si>
  <si>
    <t>clasa II-a</t>
  </si>
  <si>
    <t>clasa III-a</t>
  </si>
  <si>
    <t xml:space="preserve">        3. Personal operativ aeronautic </t>
  </si>
  <si>
    <t>Dispecer operaţiuni zbor</t>
  </si>
  <si>
    <t>M + Curs  de calificare + Licenţă</t>
  </si>
  <si>
    <t xml:space="preserve">      treapta I</t>
  </si>
  <si>
    <t xml:space="preserve">      treapta II</t>
  </si>
  <si>
    <t xml:space="preserve">      treapta III</t>
  </si>
  <si>
    <t xml:space="preserve">      debutant</t>
  </si>
  <si>
    <t>Dispecer operaţiuni sol</t>
  </si>
  <si>
    <t>II. Sporuri şi alte drepturi</t>
  </si>
  <si>
    <t xml:space="preserve">     Criteriile de încadrare şi de avansare în clase, grade şi trepte a personalului navigant şi tehnic navigant profesionist, tehnic-aeronautic şi operativ-aeronautic se stabilesc prin ordin al ministrului transporturilor</t>
  </si>
  <si>
    <t>Indemnizaţii de zbor pentru personalul navigant şi tehnic navigant profesionist, precum şi indemnizaţia de exploatare pentru personalul tehnic aeronautic, inclusiv personalul care ocupă funcții de conducere și specialitate</t>
  </si>
  <si>
    <t>Activitatea pentru care se acordă</t>
  </si>
  <si>
    <t>Indemnizaţia - limită maximă</t>
  </si>
  <si>
    <t>Misiuni prevăzute în Codul Aerian</t>
  </si>
  <si>
    <t xml:space="preserve">73 lei/oră/zbor </t>
  </si>
  <si>
    <t xml:space="preserve">57 lei/start sau tur de pistă </t>
  </si>
  <si>
    <t>Salturi cu paraşuta</t>
  </si>
  <si>
    <t xml:space="preserve">141 lei/salt </t>
  </si>
  <si>
    <t>Lansarea la zbor a aeronavelor şi aterizări</t>
  </si>
  <si>
    <t xml:space="preserve">9,5 lei/lansare sau aterizare </t>
  </si>
  <si>
    <t>Lucrări de întreţinere de bază</t>
  </si>
  <si>
    <t>30 lei/oră</t>
  </si>
  <si>
    <t>Pliaj paraşute</t>
  </si>
  <si>
    <t>9,5 lei/pliaj</t>
  </si>
  <si>
    <t>Lansare paraşute din turn de paraşutism</t>
  </si>
  <si>
    <t>7 lei/lansare</t>
  </si>
  <si>
    <t>Evaluare pentru emitere/reinnoire certificat de navigabilitate  aeronave</t>
  </si>
  <si>
    <t>200 lei/certificat</t>
  </si>
  <si>
    <t>Oră zbor simulator</t>
  </si>
  <si>
    <t>40 lei/oră</t>
  </si>
  <si>
    <t>Instruire sol teoretică şi practică</t>
  </si>
  <si>
    <t>20 lei/ora instruire</t>
  </si>
  <si>
    <t>Examinare în zbor</t>
  </si>
  <si>
    <t>170 lei/ora</t>
  </si>
  <si>
    <t>1. Indemnizaţia de zbor la bază pentru zboruri de acrobaţie şi înaltă acrobaţie aeriană va fi echivalată, astfel:</t>
  </si>
  <si>
    <t xml:space="preserve">    - o oră zbor acrobaţie                 = 2 ore zbor normal</t>
  </si>
  <si>
    <t xml:space="preserve">    - o oră zbor înaltă acrobaţie       = 4 ore zbor normal</t>
  </si>
  <si>
    <t xml:space="preserve">    - o oră zbor formatie                  = 4 ore zbor normal</t>
  </si>
  <si>
    <t xml:space="preserve">    - o oră zbor special                    = 4 ore zbor normal</t>
  </si>
  <si>
    <t>2. Criteriile pentru acordarea indemnizaţiei de zbor şi de exploatare pe funcţii şi misiuni, în limitele maxime prevăzute, precum şi majorarea cu până la 60% a indemnizaţiei pentru zborurile ce se execută în condiţii deosebite se stabilesc prin decizia directorului general al Aeroclubului României. Valoarea indemnizaţiei de zbor şi de exploatare pe funcţii şi misiuni va fi stabilită prin criterii, astfel încât să nu depăşească alocaţia bugetară pe anul în curs.</t>
  </si>
  <si>
    <t>Capitolul II lit. H - AGRICULTURĂ</t>
  </si>
  <si>
    <t>Autoritatea Națională Fitosanitară;</t>
  </si>
  <si>
    <t>Laboratorul central pentru controlul calităţii seminţelor şi materialului săditor;</t>
  </si>
  <si>
    <t xml:space="preserve"> Laboratoarele pentru controlul calităţii şi igienei vinului</t>
  </si>
  <si>
    <t>Salarii de bază pentru funcţii de specialitate</t>
  </si>
  <si>
    <t>1. Funcţii de execuţie pe grade profesionale</t>
  </si>
  <si>
    <t>Inginer*), chimist/biolog; expert</t>
  </si>
  <si>
    <t>Inginer*), chimist/biolog; gradul I</t>
  </si>
  <si>
    <t>Inginer*), chimist/biolog; gradul II</t>
  </si>
  <si>
    <t>Inginer*), chimist/biolog; debutant</t>
  </si>
  <si>
    <t xml:space="preserve">Subinginer, asistent veterinar, tehnician**), conductor tehnic;      gradul I </t>
  </si>
  <si>
    <t xml:space="preserve"> gradul III</t>
  </si>
  <si>
    <t>2. Funcţii de execuţie pe trepte profesionale</t>
  </si>
  <si>
    <t>Tehnician**), IA</t>
  </si>
  <si>
    <t>Tehnician**),  I</t>
  </si>
  <si>
    <t>Tehnician**), II</t>
  </si>
  <si>
    <t>Tehnician**), debutant</t>
  </si>
  <si>
    <t xml:space="preserve">*) Specialitatea funcţiei de inginer este cea care se regăseşte în activitatea de bază a unităţii ( industrie alimentară, </t>
  </si>
  <si>
    <t>agronomie, horticultură, zootehnie şi altele).</t>
  </si>
  <si>
    <t xml:space="preserve">Cu acelaşi nivel sunt salarizate şi funcţiile de biolog, chimist, dacă persoanele încadrate pe aceste funcţii desfăşoară </t>
  </si>
  <si>
    <t xml:space="preserve">**) Specialitatea funcţiei de tehnician este cea care se regăseşte în activitatea de bază a unităţii ( industrie alimentară, </t>
  </si>
  <si>
    <t xml:space="preserve">Cu acelaşi nivel sunt salarizate şi funcţiile de tehnician în biologie sau chimie, dacă persoanele încadrate </t>
  </si>
  <si>
    <t>pe aceste funcţii desfăşoară activitate în specialitatea funcţiei.</t>
  </si>
  <si>
    <t>Pentru lucrările agricole, horticole și zootehnice, prezidiul ASAS stabilește tarifele de lucru pentru munca organizată în acord, cu avizul Ministerului Muncii, Familiei, Protecției Sociale şi Persoanelor Vârstnice.</t>
  </si>
  <si>
    <t>Anexa nr.VII I  - FAMILIA OCUPAȚIONALĂ DE FUNCȚII BUGETARE ”ADMINISTRAȚIE”</t>
  </si>
  <si>
    <t>Capitolul II lit. J - PROTECŢIA MEDIULUI</t>
  </si>
  <si>
    <t>AGENŢII DE PROTECŢIE A MEDIULUI, ADMINISTRAŢIA REZERVAŢIEI</t>
  </si>
  <si>
    <t>BIOSFEREI  "DELTA DUNĂRII"</t>
  </si>
  <si>
    <t xml:space="preserve"> Salarii de bază pentru funcţiile de specialitate </t>
  </si>
  <si>
    <t>Inspector de specialitate, expert, inginer; expert *)</t>
  </si>
  <si>
    <t xml:space="preserve">                                                           gradul  I</t>
  </si>
  <si>
    <t xml:space="preserve">                                                            gradul  II</t>
  </si>
  <si>
    <t xml:space="preserve">                                                         debutant</t>
  </si>
  <si>
    <t>Subinginer                                                   I</t>
  </si>
  <si>
    <t>Subinginer                                                   II</t>
  </si>
  <si>
    <t>Subinginer                                                   III</t>
  </si>
  <si>
    <t>Subinginer                                           debutant</t>
  </si>
  <si>
    <t>Tehnician, observator condiţii mediu; I A **)</t>
  </si>
  <si>
    <t>Tehnician, observator condiţii mediu; I  **)</t>
  </si>
  <si>
    <t>Tehnician, observator condiţii mediu; II **)</t>
  </si>
  <si>
    <t>Tehnician, observator condiţii mediu; debutant **)</t>
  </si>
  <si>
    <t xml:space="preserve">    *) Specialitatea funcţiei de inginer este cea care se regăseşte în activitatea de bază a unităţii.</t>
  </si>
  <si>
    <t xml:space="preserve">   Cu acelaşi nivel pot fi salarizate, în activitatea de bază, şi funcţiile de biolog, chimist, fizician şi altele, dacă </t>
  </si>
  <si>
    <t xml:space="preserve">    **) Specialitatea funcţiilor de tehnician şi de observator condiţii mediu este cea care se regăseşte în activitatea de</t>
  </si>
  <si>
    <t xml:space="preserve"> bază a unităţii.</t>
  </si>
  <si>
    <t>Anexa nr. IX  - FUNCȚII DE DEMNITATE PUBLICĂ</t>
  </si>
  <si>
    <t>A - FUNCŢII DE DEMNITATE PUBLICĂ ALESE</t>
  </si>
  <si>
    <t xml:space="preserve"> Coeficienții corespunzători indemnizaţiilor persoanelor din cadrul organelor autorităţii publice, alese în funcţie </t>
  </si>
  <si>
    <t>potrivit prevederilor Constituţiei României</t>
  </si>
  <si>
    <t>Preşedinţia României</t>
  </si>
  <si>
    <t>Preşedintele României</t>
  </si>
  <si>
    <t>Parlamentul României</t>
  </si>
  <si>
    <t>Vicepreşedinţii Senatului şi ai Camerei Deputaţilor</t>
  </si>
  <si>
    <t xml:space="preserve">Liderii grupurilor parlamentare ale Senatului şi Camerei Deputaţilor </t>
  </si>
  <si>
    <t xml:space="preserve">Preşedinţii comisiilor permanente ale Senatului şi Camerei Deputaţilor </t>
  </si>
  <si>
    <t xml:space="preserve">Vicepreşedinţii comisiilor permanente ale Senatului şi Camerei Deputaţilor </t>
  </si>
  <si>
    <t>Secretarii comisiilor permanente ale Senatului şi Camerei Deputaţilor</t>
  </si>
  <si>
    <t>Senatori, deputaţi</t>
  </si>
  <si>
    <t xml:space="preserve"> B - FUNCŢII DE DEMNITATE PUBLICĂ NUMITE</t>
  </si>
  <si>
    <t>Coeficienții corespunzători indemnizaţiilor persoanelor din cadrul organelor autorităţii publice, numite în funcții potrivit legii</t>
  </si>
  <si>
    <t>Guvernul României</t>
  </si>
  <si>
    <t xml:space="preserve">Prim-ministru </t>
  </si>
  <si>
    <t>Viceprim-ministru</t>
  </si>
  <si>
    <t>Ministru delegat</t>
  </si>
  <si>
    <t>8,00</t>
  </si>
  <si>
    <t>Consiliul Legislativ</t>
  </si>
  <si>
    <t xml:space="preserve">Preşedinte consiliu </t>
  </si>
  <si>
    <t>Preşedinte de secţie</t>
  </si>
  <si>
    <t xml:space="preserve">Avocatul Poporului </t>
  </si>
  <si>
    <t xml:space="preserve">Avocatul poporului </t>
  </si>
  <si>
    <t>Adjunct al Avocatului poporului</t>
  </si>
  <si>
    <t xml:space="preserve"> Curtea de Conturi </t>
  </si>
  <si>
    <t>Vicepreşedinte</t>
  </si>
  <si>
    <t>Preşedinte Autoritatea de audit</t>
  </si>
  <si>
    <t>Vicepreşedinte Autoritatea de audit</t>
  </si>
  <si>
    <t>Consilier conturi</t>
  </si>
  <si>
    <t>Secretariatul General al Guvernului</t>
  </si>
  <si>
    <t>Secretar general al Guvernului</t>
  </si>
  <si>
    <t>Secretar general adjunct al Guvernului</t>
  </si>
  <si>
    <t>Consilier de stat</t>
  </si>
  <si>
    <t>Seful Cancelariei Primului ministru</t>
  </si>
  <si>
    <t>Administraţia Prezidenţială</t>
  </si>
  <si>
    <t xml:space="preserve">Consilier prezidenţial </t>
  </si>
  <si>
    <t>Consiliul Concurenţei</t>
  </si>
  <si>
    <t xml:space="preserve">Consilier de concurenţă </t>
  </si>
  <si>
    <t>Consiliul Naţional al Audiovizualului</t>
  </si>
  <si>
    <t xml:space="preserve">Preşedinte </t>
  </si>
  <si>
    <t>Membri</t>
  </si>
  <si>
    <t>Consiliul Naţional pentru Studierea Arhivelor Securităţii</t>
  </si>
  <si>
    <t>Secretar al Consiliului</t>
  </si>
  <si>
    <t>Autoritatea Electorală Permanentă</t>
  </si>
  <si>
    <t>Agenţia Naţională de Integritate</t>
  </si>
  <si>
    <t>Oficiul Naţional de Prevenire şi Combatere a Spălării Banilor</t>
  </si>
  <si>
    <t>Oficiulu Registrului Naţional al Informaţiilor Secrete de Stat</t>
  </si>
  <si>
    <t>Instituţia Prefectului</t>
  </si>
  <si>
    <t>Prefect</t>
  </si>
  <si>
    <t>Subprefect</t>
  </si>
  <si>
    <t xml:space="preserve"> C -  FUNCŢII DE DEMNITATE PUBLICĂ ALESE DIN CADRUL</t>
  </si>
  <si>
    <t>ORGANELOR AUTORITĂŢII PUBLICE LOCALE</t>
  </si>
  <si>
    <t xml:space="preserve">Coeficienții corespunzători indemnizaţiilor pentru persoanele alese în funcţie potrivit prevederilor </t>
  </si>
  <si>
    <t>Constituţiei României</t>
  </si>
  <si>
    <t>PRIMĂRII ŞI CONSILII</t>
  </si>
  <si>
    <t>Primar general al Capitalei</t>
  </si>
  <si>
    <t>Viceprimar al Capitalei</t>
  </si>
  <si>
    <t>Preşedinte al consiliului judeţean</t>
  </si>
  <si>
    <t xml:space="preserve">Vicepreşedinte al consiliului judeţean </t>
  </si>
  <si>
    <t>Primar  (localitate cu peste 200.001  locuitori - inclusiv sectoarele municipiului Bucuresti)</t>
  </si>
  <si>
    <t>Primar  (localitate cu 100.001 pana la 200.000 locuitori)</t>
  </si>
  <si>
    <t>Primar  (localitate cu 50.001 pana la 100.000 locuitori)</t>
  </si>
  <si>
    <t>Primar  (localitate cu 20.001 pana la 50.000 locuitori)</t>
  </si>
  <si>
    <t>Primar  (localitate cu 10.001 pana la 20.000 locuitori)</t>
  </si>
  <si>
    <t>Primar  (localitate cu 5.001 pana la 10.000 locuitori)</t>
  </si>
  <si>
    <t>Primar  (localitate cu 3.001 pana la 5.000 locuitori)</t>
  </si>
  <si>
    <t>Primar  (localitate pana la 3.000 locuitori)</t>
  </si>
  <si>
    <t>Viceprimar (localitate cu peste 300.000 locuitori)</t>
  </si>
  <si>
    <t>Viceprimar   (localitate cu 200.001 pana la 300.000 locuitori - inclusiv sectoarele municipiului Bucuresti)</t>
  </si>
  <si>
    <t>Viceprimar  (localitate cu 100.001 pana la 200.000 locuitori)</t>
  </si>
  <si>
    <t>Viceprimar  (localitate cu 50.001 pana la 100.000 locuitori)</t>
  </si>
  <si>
    <t>Viceprimar  (localitate cu 20.001 pana la 50.000 locuitori)</t>
  </si>
  <si>
    <t>Viceprimar  (localitate cu 10.001 pana la 20.000 locuitori)</t>
  </si>
  <si>
    <t>Viceprimar  (localitate cu 5.001 pana la 10.000 locuitori)</t>
  </si>
  <si>
    <t>Viceprimar  (localitate cu 3.001 pana la 5.000 locuitori)</t>
  </si>
  <si>
    <t>Viceprimar  (localitate pana la 3.000 locuitori)</t>
  </si>
  <si>
    <t xml:space="preserve"> D - FUNCŢII ASIMILATE CU FUNCŢII DE DEMNITATE PUBLICĂ </t>
  </si>
  <si>
    <t xml:space="preserve">     Coeficineții corespunzători indemnizaţiilor pentru  personalul din instituţii publice </t>
  </si>
  <si>
    <t xml:space="preserve">       din subordinea Guvernului</t>
  </si>
  <si>
    <t>Instituţii publice din subordinea Guvernului *)</t>
  </si>
  <si>
    <t>Conducătorul instituţiei  (preşedinte, director general, şef oficiu, etc.)</t>
  </si>
  <si>
    <t xml:space="preserve">Adjunctul conducătorului instituţiei (vicepreşedinte, director general adjunct, etc.) </t>
  </si>
  <si>
    <t>*) Instituţiile publice şi denumirile funcţiilor de conducere utilizate se stabilesc prin</t>
  </si>
  <si>
    <t>hotărâre a Guvernului.</t>
  </si>
</sst>
</file>

<file path=xl/styles.xml><?xml version="1.0" encoding="utf-8"?>
<styleSheet xmlns="http://schemas.openxmlformats.org/spreadsheetml/2006/main">
  <numFmts count="15">
    <numFmt numFmtId="164" formatCode="GENERAL"/>
    <numFmt numFmtId="165" formatCode="_(* #,##0.00_);_(* \(#,##0.00\);_(* \-??_);_(@_)"/>
    <numFmt numFmtId="166" formatCode="GENERAL"/>
    <numFmt numFmtId="167" formatCode="0%"/>
    <numFmt numFmtId="168" formatCode="0.00"/>
    <numFmt numFmtId="169" formatCode="#,##0"/>
    <numFmt numFmtId="170" formatCode="0"/>
    <numFmt numFmtId="171" formatCode="@"/>
    <numFmt numFmtId="172" formatCode="0.00000"/>
    <numFmt numFmtId="173" formatCode="M/D/YYYY"/>
    <numFmt numFmtId="174" formatCode="#,##0.00"/>
    <numFmt numFmtId="175" formatCode="0.00%"/>
    <numFmt numFmtId="176" formatCode="0.0"/>
    <numFmt numFmtId="177" formatCode="0.000"/>
    <numFmt numFmtId="178" formatCode="0.00E+00"/>
  </numFmts>
  <fonts count="6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2"/>
      <name val="Times New Roman"/>
      <family val="1"/>
    </font>
    <font>
      <b/>
      <sz val="10"/>
      <name val="Times New Roman"/>
      <family val="1"/>
    </font>
    <font>
      <sz val="10"/>
      <name val="Times New Roman"/>
      <family val="1"/>
    </font>
    <font>
      <sz val="10"/>
      <color indexed="10"/>
      <name val="Arial"/>
      <family val="2"/>
    </font>
    <font>
      <sz val="10"/>
      <color indexed="10"/>
      <name val="Times New Roman"/>
      <family val="1"/>
    </font>
    <font>
      <sz val="12"/>
      <color indexed="10"/>
      <name val="Times New Roman"/>
      <family val="1"/>
    </font>
    <font>
      <sz val="10.5"/>
      <color indexed="8"/>
      <name val="Times New Roman"/>
      <family val="1"/>
    </font>
    <font>
      <sz val="12"/>
      <name val="Calibri"/>
      <family val="2"/>
    </font>
    <font>
      <sz val="12"/>
      <name val="Arial"/>
      <family val="2"/>
    </font>
    <font>
      <sz val="10"/>
      <color indexed="9"/>
      <name val="Times New Roman"/>
      <family val="1"/>
    </font>
    <font>
      <sz val="11"/>
      <name val="Times New Roman"/>
      <family val="1"/>
    </font>
    <font>
      <sz val="12"/>
      <color indexed="10"/>
      <name val="Arial"/>
      <family val="2"/>
    </font>
    <font>
      <sz val="8"/>
      <name val="Times New Roman"/>
      <family val="1"/>
    </font>
    <font>
      <sz val="10"/>
      <color indexed="21"/>
      <name val="Arial"/>
      <family val="2"/>
    </font>
    <font>
      <sz val="10"/>
      <color indexed="21"/>
      <name val="Times New Roman"/>
      <family val="1"/>
    </font>
    <font>
      <sz val="8"/>
      <color indexed="10"/>
      <name val="Arial"/>
      <family val="2"/>
    </font>
    <font>
      <b/>
      <sz val="10"/>
      <color indexed="10"/>
      <name val="Times New Roman"/>
      <family val="1"/>
    </font>
    <font>
      <sz val="9"/>
      <color indexed="10"/>
      <name val="Arial"/>
      <family val="2"/>
    </font>
    <font>
      <b/>
      <sz val="10"/>
      <color indexed="54"/>
      <name val="Times New Roman"/>
      <family val="1"/>
    </font>
    <font>
      <sz val="9"/>
      <name val="Times New Roman"/>
      <family val="1"/>
    </font>
    <font>
      <sz val="10"/>
      <name val="Calibri"/>
      <family val="2"/>
    </font>
    <font>
      <b/>
      <sz val="9"/>
      <name val="Times New Roman"/>
      <family val="1"/>
    </font>
    <font>
      <sz val="9"/>
      <color indexed="8"/>
      <name val="Calibri"/>
      <family val="2"/>
    </font>
    <font>
      <sz val="12"/>
      <color indexed="9"/>
      <name val="Times New Roman"/>
      <family val="1"/>
    </font>
    <font>
      <strike/>
      <sz val="11"/>
      <color indexed="10"/>
      <name val="Times New Roman"/>
      <family val="1"/>
    </font>
    <font>
      <sz val="11"/>
      <color indexed="9"/>
      <name val="Times New Roman"/>
      <family val="1"/>
    </font>
    <font>
      <sz val="11"/>
      <color indexed="10"/>
      <name val="Times New Roman"/>
      <family val="1"/>
    </font>
    <font>
      <b/>
      <sz val="11"/>
      <name val="Times New Roman"/>
      <family val="1"/>
    </font>
    <font>
      <sz val="11"/>
      <name val="Arial"/>
      <family val="2"/>
    </font>
    <font>
      <sz val="10"/>
      <color indexed="8"/>
      <name val="Times New Roman"/>
      <family val="1"/>
    </font>
    <font>
      <b/>
      <sz val="14"/>
      <name val="Times New Roman"/>
      <family val="1"/>
    </font>
    <font>
      <sz val="14"/>
      <name val="Times New Roman"/>
      <family val="1"/>
    </font>
    <font>
      <u val="single"/>
      <sz val="10"/>
      <name val="Times New Roman"/>
      <family val="1"/>
    </font>
    <font>
      <vertAlign val="superscript"/>
      <sz val="10"/>
      <name val="Times New Roman"/>
      <family val="1"/>
    </font>
    <font>
      <sz val="12"/>
      <name val="Trebuchet MS"/>
      <family val="2"/>
    </font>
    <font>
      <i/>
      <sz val="10"/>
      <name val="Times New Roman"/>
      <family val="1"/>
    </font>
    <font>
      <i/>
      <sz val="11"/>
      <name val="Times New Roman"/>
      <family val="1"/>
    </font>
    <font>
      <b/>
      <u val="single"/>
      <sz val="10"/>
      <name val="Times New Roman"/>
      <family val="1"/>
    </font>
    <font>
      <sz val="11"/>
      <name val="Calibri"/>
      <family val="2"/>
    </font>
    <font>
      <i/>
      <u val="single"/>
      <sz val="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s>
  <cellStyleXfs count="11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7" fontId="0" fillId="0" borderId="0" applyFill="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7"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5" fontId="0" fillId="0" borderId="0" applyFill="0" applyBorder="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1" fillId="0" borderId="0">
      <alignment/>
      <protection/>
    </xf>
    <xf numFmtId="164" fontId="1" fillId="0" borderId="0">
      <alignment/>
      <protection/>
    </xf>
    <xf numFmtId="164" fontId="14" fillId="0" borderId="0">
      <alignment/>
      <protection/>
    </xf>
    <xf numFmtId="164" fontId="0" fillId="0" borderId="0">
      <alignment/>
      <protection/>
    </xf>
    <xf numFmtId="164" fontId="0" fillId="0" borderId="0">
      <alignment/>
      <protection/>
    </xf>
    <xf numFmtId="164" fontId="14"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23" borderId="7" applyNumberFormat="0" applyAlignment="0" applyProtection="0"/>
    <xf numFmtId="164" fontId="15" fillId="20" borderId="8" applyNumberFormat="0" applyAlignment="0" applyProtection="0"/>
    <xf numFmtId="167" fontId="0" fillId="0" borderId="0" applyFill="0" applyBorder="0" applyAlignment="0" applyProtection="0"/>
    <xf numFmtId="167" fontId="0" fillId="0" borderId="0" applyFill="0" applyBorder="0" applyAlignment="0" applyProtection="0"/>
    <xf numFmtId="164" fontId="16" fillId="0" borderId="0" applyNumberFormat="0" applyFill="0" applyBorder="0" applyAlignment="0" applyProtection="0"/>
    <xf numFmtId="164" fontId="17" fillId="0" borderId="9" applyNumberFormat="0" applyFill="0" applyAlignment="0" applyProtection="0"/>
    <xf numFmtId="164" fontId="18" fillId="0" borderId="0" applyNumberFormat="0" applyFill="0" applyBorder="0" applyAlignment="0" applyProtection="0"/>
  </cellStyleXfs>
  <cellXfs count="1384">
    <xf numFmtId="164" fontId="0" fillId="0" borderId="0" xfId="0" applyAlignment="1">
      <alignment/>
    </xf>
    <xf numFmtId="164" fontId="19" fillId="0" borderId="0" xfId="105" applyFont="1" applyFill="1">
      <alignment/>
      <protection/>
    </xf>
    <xf numFmtId="164" fontId="19" fillId="0" borderId="0" xfId="105" applyFont="1" applyFill="1" applyAlignment="1">
      <alignment horizontal="center" vertical="center" wrapText="1"/>
      <protection/>
    </xf>
    <xf numFmtId="168" fontId="19" fillId="0" borderId="0" xfId="105" applyNumberFormat="1" applyFont="1" applyFill="1" applyAlignment="1">
      <alignment horizontal="center" vertical="center" wrapText="1"/>
      <protection/>
    </xf>
    <xf numFmtId="164" fontId="20" fillId="0" borderId="0" xfId="105" applyFont="1" applyFill="1">
      <alignment/>
      <protection/>
    </xf>
    <xf numFmtId="169" fontId="19" fillId="0" borderId="0" xfId="105" applyNumberFormat="1" applyFont="1" applyFill="1" applyAlignment="1">
      <alignment horizontal="center" vertical="center"/>
      <protection/>
    </xf>
    <xf numFmtId="164" fontId="21" fillId="0" borderId="0" xfId="105" applyFont="1" applyFill="1">
      <alignment/>
      <protection/>
    </xf>
    <xf numFmtId="164" fontId="0" fillId="0" borderId="0" xfId="105" applyFont="1" applyFill="1">
      <alignment/>
      <protection/>
    </xf>
    <xf numFmtId="164" fontId="21" fillId="0" borderId="0" xfId="105" applyFont="1" applyFill="1" applyAlignment="1">
      <alignment horizontal="center" vertical="center" wrapText="1"/>
      <protection/>
    </xf>
    <xf numFmtId="164" fontId="22" fillId="0" borderId="10" xfId="103" applyFont="1" applyFill="1" applyBorder="1" applyAlignment="1">
      <alignment horizontal="center"/>
      <protection/>
    </xf>
    <xf numFmtId="164" fontId="22" fillId="0" borderId="10" xfId="105" applyFont="1" applyFill="1" applyBorder="1" applyAlignment="1">
      <alignment horizontal="center" vertical="center" wrapText="1"/>
      <protection/>
    </xf>
    <xf numFmtId="164" fontId="22" fillId="0" borderId="10" xfId="105" applyFont="1" applyFill="1" applyBorder="1" applyAlignment="1">
      <alignment horizontal="center"/>
      <protection/>
    </xf>
    <xf numFmtId="164" fontId="22" fillId="0" borderId="10" xfId="105" applyFont="1" applyFill="1" applyBorder="1">
      <alignment/>
      <protection/>
    </xf>
    <xf numFmtId="170" fontId="22" fillId="0" borderId="10" xfId="82" applyNumberFormat="1" applyFont="1" applyFill="1" applyBorder="1" applyAlignment="1">
      <alignment horizontal="center" vertical="center"/>
      <protection/>
    </xf>
    <xf numFmtId="168" fontId="22" fillId="0" borderId="10" xfId="105" applyNumberFormat="1" applyFont="1" applyFill="1" applyBorder="1" applyAlignment="1">
      <alignment horizontal="center"/>
      <protection/>
    </xf>
    <xf numFmtId="170" fontId="0" fillId="0" borderId="0" xfId="105" applyNumberFormat="1" applyFont="1" applyFill="1">
      <alignment/>
      <protection/>
    </xf>
    <xf numFmtId="164" fontId="22" fillId="0" borderId="10" xfId="105" applyFont="1" applyFill="1" applyBorder="1" applyAlignment="1">
      <alignment wrapText="1"/>
      <protection/>
    </xf>
    <xf numFmtId="164" fontId="22" fillId="0" borderId="10" xfId="105" applyFont="1" applyFill="1" applyBorder="1" applyAlignment="1">
      <alignment horizontal="left" vertical="center" wrapText="1"/>
      <protection/>
    </xf>
    <xf numFmtId="164" fontId="23" fillId="0" borderId="0" xfId="105" applyFont="1" applyFill="1">
      <alignment/>
      <protection/>
    </xf>
    <xf numFmtId="164" fontId="22" fillId="0" borderId="0" xfId="105" applyFont="1" applyFill="1" applyBorder="1">
      <alignment/>
      <protection/>
    </xf>
    <xf numFmtId="164" fontId="22" fillId="0" borderId="0" xfId="105" applyFont="1" applyFill="1">
      <alignment/>
      <protection/>
    </xf>
    <xf numFmtId="164" fontId="22" fillId="0" borderId="0" xfId="105" applyFont="1" applyFill="1" applyBorder="1" applyAlignment="1">
      <alignment horizontal="center" vertical="center" wrapText="1"/>
      <protection/>
    </xf>
    <xf numFmtId="171" fontId="22" fillId="0" borderId="0" xfId="105" applyNumberFormat="1" applyFont="1" applyFill="1" applyBorder="1" applyAlignment="1">
      <alignment horizontal="center" vertical="center"/>
      <protection/>
    </xf>
    <xf numFmtId="164" fontId="22" fillId="0" borderId="0" xfId="105" applyFont="1" applyFill="1" applyBorder="1" applyAlignment="1">
      <alignment horizontal="left" wrapText="1"/>
      <protection/>
    </xf>
    <xf numFmtId="171" fontId="22" fillId="0" borderId="0" xfId="105" applyNumberFormat="1" applyFont="1" applyFill="1" applyBorder="1" applyAlignment="1">
      <alignment horizontal="center" vertical="center" wrapText="1"/>
      <protection/>
    </xf>
    <xf numFmtId="170" fontId="22" fillId="0" borderId="0" xfId="82" applyNumberFormat="1" applyFont="1" applyFill="1" applyBorder="1" applyAlignment="1">
      <alignment horizontal="center" vertical="center"/>
      <protection/>
    </xf>
    <xf numFmtId="170" fontId="24" fillId="0" borderId="0" xfId="105" applyNumberFormat="1" applyFont="1" applyFill="1" applyBorder="1">
      <alignment/>
      <protection/>
    </xf>
    <xf numFmtId="167" fontId="24" fillId="0" borderId="0" xfId="19" applyFont="1" applyFill="1" applyBorder="1" applyAlignment="1" applyProtection="1">
      <alignment/>
      <protection/>
    </xf>
    <xf numFmtId="170" fontId="24" fillId="0" borderId="0" xfId="105" applyNumberFormat="1" applyFont="1" applyFill="1" applyBorder="1" applyAlignment="1">
      <alignment horizontal="center" vertical="center" wrapText="1"/>
      <protection/>
    </xf>
    <xf numFmtId="164" fontId="22" fillId="0" borderId="0" xfId="105" applyFont="1" applyFill="1" applyAlignment="1">
      <alignment horizontal="center" vertical="center" wrapText="1"/>
      <protection/>
    </xf>
    <xf numFmtId="168" fontId="22" fillId="0" borderId="0" xfId="105" applyNumberFormat="1" applyFont="1" applyFill="1" applyBorder="1" applyAlignment="1">
      <alignment horizontal="center" vertical="center"/>
      <protection/>
    </xf>
    <xf numFmtId="164" fontId="22" fillId="0" borderId="0" xfId="105" applyFont="1" applyFill="1" applyAlignment="1">
      <alignment horizontal="center" vertical="center"/>
      <protection/>
    </xf>
    <xf numFmtId="164" fontId="21" fillId="0" borderId="0" xfId="105" applyFont="1" applyFill="1" applyBorder="1">
      <alignment/>
      <protection/>
    </xf>
    <xf numFmtId="167" fontId="25" fillId="0" borderId="0" xfId="19" applyFont="1" applyFill="1" applyBorder="1" applyAlignment="1" applyProtection="1">
      <alignment/>
      <protection/>
    </xf>
    <xf numFmtId="164" fontId="22" fillId="0" borderId="0" xfId="106" applyFont="1" applyFill="1" applyBorder="1">
      <alignment/>
      <protection/>
    </xf>
    <xf numFmtId="164" fontId="22" fillId="0" borderId="0" xfId="106" applyFont="1" applyFill="1" applyBorder="1" applyAlignment="1">
      <alignment/>
      <protection/>
    </xf>
    <xf numFmtId="164" fontId="0" fillId="0" borderId="0" xfId="105" applyFont="1" applyFill="1" applyAlignment="1">
      <alignment horizontal="center" vertical="center" wrapText="1"/>
      <protection/>
    </xf>
    <xf numFmtId="164" fontId="22" fillId="0" borderId="11" xfId="105" applyFont="1" applyFill="1" applyBorder="1">
      <alignment/>
      <protection/>
    </xf>
    <xf numFmtId="164" fontId="22" fillId="0" borderId="12" xfId="105" applyFont="1" applyFill="1" applyBorder="1" applyAlignment="1">
      <alignment horizontal="center" vertical="center" wrapText="1"/>
      <protection/>
    </xf>
    <xf numFmtId="164" fontId="22" fillId="0" borderId="13" xfId="105" applyFont="1" applyFill="1" applyBorder="1" applyAlignment="1">
      <alignment horizontal="center" vertical="center" wrapText="1"/>
      <protection/>
    </xf>
    <xf numFmtId="164" fontId="22" fillId="0" borderId="14" xfId="105" applyFont="1" applyFill="1" applyBorder="1" applyAlignment="1">
      <alignment horizontal="center" vertical="center" wrapText="1"/>
      <protection/>
    </xf>
    <xf numFmtId="164" fontId="22" fillId="0" borderId="15" xfId="105" applyFont="1" applyFill="1" applyBorder="1" applyAlignment="1">
      <alignment vertical="center" wrapText="1"/>
      <protection/>
    </xf>
    <xf numFmtId="164" fontId="0" fillId="0" borderId="15" xfId="105" applyFont="1" applyFill="1" applyBorder="1" applyAlignment="1">
      <alignment vertical="center" wrapText="1"/>
      <protection/>
    </xf>
    <xf numFmtId="164" fontId="0" fillId="0" borderId="10" xfId="105" applyFont="1" applyFill="1" applyBorder="1" applyAlignment="1">
      <alignment vertical="center" wrapText="1"/>
      <protection/>
    </xf>
    <xf numFmtId="164" fontId="0" fillId="0" borderId="10" xfId="105" applyFont="1" applyFill="1" applyBorder="1">
      <alignment/>
      <protection/>
    </xf>
    <xf numFmtId="164" fontId="22" fillId="0" borderId="10" xfId="105" applyFont="1" applyFill="1" applyBorder="1" applyAlignment="1">
      <alignment vertical="center" wrapText="1"/>
      <protection/>
    </xf>
    <xf numFmtId="164" fontId="22" fillId="0" borderId="16" xfId="105" applyFont="1" applyFill="1" applyBorder="1" applyAlignment="1">
      <alignment horizontal="center" vertical="center"/>
      <protection/>
    </xf>
    <xf numFmtId="164" fontId="22" fillId="0" borderId="16" xfId="105" applyFont="1" applyFill="1" applyBorder="1" applyAlignment="1">
      <alignment vertical="center" wrapText="1"/>
      <protection/>
    </xf>
    <xf numFmtId="164" fontId="22" fillId="0" borderId="16" xfId="105" applyFont="1" applyFill="1" applyBorder="1" applyAlignment="1">
      <alignment horizontal="center" vertical="center" wrapText="1"/>
      <protection/>
    </xf>
    <xf numFmtId="164" fontId="22" fillId="0" borderId="10" xfId="105" applyFont="1" applyFill="1" applyBorder="1" applyAlignment="1">
      <alignment horizontal="center" vertical="center"/>
      <protection/>
    </xf>
    <xf numFmtId="164" fontId="22" fillId="0" borderId="13" xfId="105" applyFont="1" applyFill="1" applyBorder="1" applyAlignment="1">
      <alignment horizontal="center"/>
      <protection/>
    </xf>
    <xf numFmtId="164" fontId="22" fillId="0" borderId="13" xfId="105" applyFont="1" applyFill="1" applyBorder="1">
      <alignment/>
      <protection/>
    </xf>
    <xf numFmtId="164" fontId="22" fillId="0" borderId="14" xfId="105" applyFont="1" applyFill="1" applyBorder="1" applyAlignment="1">
      <alignment horizontal="center"/>
      <protection/>
    </xf>
    <xf numFmtId="164" fontId="22" fillId="0" borderId="15" xfId="105" applyFont="1" applyFill="1" applyBorder="1" applyAlignment="1">
      <alignment vertical="center"/>
      <protection/>
    </xf>
    <xf numFmtId="164" fontId="22" fillId="0" borderId="15" xfId="105" applyFont="1" applyFill="1" applyBorder="1" applyAlignment="1">
      <alignment/>
      <protection/>
    </xf>
    <xf numFmtId="170" fontId="24" fillId="0" borderId="10" xfId="82" applyNumberFormat="1" applyFont="1" applyFill="1" applyBorder="1" applyAlignment="1">
      <alignment horizontal="center" vertical="center"/>
      <protection/>
    </xf>
    <xf numFmtId="164" fontId="22" fillId="0" borderId="16" xfId="105" applyFont="1" applyFill="1" applyBorder="1" applyAlignment="1">
      <alignment horizontal="center"/>
      <protection/>
    </xf>
    <xf numFmtId="164" fontId="22" fillId="0" borderId="16" xfId="105" applyFont="1" applyFill="1" applyBorder="1">
      <alignment/>
      <protection/>
    </xf>
    <xf numFmtId="164" fontId="22" fillId="0" borderId="0" xfId="105" applyFont="1" applyFill="1" applyBorder="1" applyAlignment="1">
      <alignment/>
      <protection/>
    </xf>
    <xf numFmtId="164" fontId="22" fillId="0" borderId="0" xfId="106" applyFont="1" applyFill="1" applyBorder="1" applyAlignment="1">
      <alignment horizontal="left" wrapText="1"/>
      <protection/>
    </xf>
    <xf numFmtId="164" fontId="22" fillId="0" borderId="0" xfId="105" applyFont="1" applyFill="1" applyBorder="1" applyAlignment="1">
      <alignment wrapText="1"/>
      <protection/>
    </xf>
    <xf numFmtId="168" fontId="19" fillId="0" borderId="0" xfId="105" applyNumberFormat="1" applyFont="1" applyFill="1" applyBorder="1" applyAlignment="1">
      <alignment horizontal="center" vertical="center" wrapText="1"/>
      <protection/>
    </xf>
    <xf numFmtId="164" fontId="19" fillId="0" borderId="0" xfId="84" applyFont="1" applyFill="1">
      <alignment/>
      <protection/>
    </xf>
    <xf numFmtId="164" fontId="19" fillId="0" borderId="0" xfId="84" applyFont="1" applyFill="1" applyAlignment="1">
      <alignment horizontal="center"/>
      <protection/>
    </xf>
    <xf numFmtId="164" fontId="20" fillId="0" borderId="0" xfId="84" applyFont="1" applyFill="1" applyAlignment="1">
      <alignment horizontal="left"/>
      <protection/>
    </xf>
    <xf numFmtId="164" fontId="20" fillId="0" borderId="0" xfId="84" applyFont="1" applyFill="1">
      <alignment/>
      <protection/>
    </xf>
    <xf numFmtId="164" fontId="20" fillId="0" borderId="0" xfId="84" applyFont="1" applyFill="1" applyAlignment="1">
      <alignment horizontal="left" vertical="center"/>
      <protection/>
    </xf>
    <xf numFmtId="164" fontId="19" fillId="0" borderId="0" xfId="84" applyFont="1" applyFill="1" applyAlignment="1">
      <alignment horizontal="left" vertical="center"/>
      <protection/>
    </xf>
    <xf numFmtId="164" fontId="22" fillId="0" borderId="13" xfId="84" applyFont="1" applyFill="1" applyBorder="1" applyAlignment="1">
      <alignment horizontal="center" vertical="center" wrapText="1"/>
      <protection/>
    </xf>
    <xf numFmtId="164" fontId="22" fillId="0" borderId="13" xfId="84" applyFont="1" applyFill="1" applyBorder="1" applyAlignment="1">
      <alignment vertical="center" wrapText="1"/>
      <protection/>
    </xf>
    <xf numFmtId="164" fontId="22" fillId="0" borderId="10" xfId="84" applyFont="1" applyFill="1" applyBorder="1" applyAlignment="1">
      <alignment horizontal="center" vertical="center" wrapText="1"/>
      <protection/>
    </xf>
    <xf numFmtId="164" fontId="22" fillId="0" borderId="14" xfId="84" applyFont="1" applyFill="1" applyBorder="1" applyAlignment="1">
      <alignment vertical="center" wrapText="1"/>
      <protection/>
    </xf>
    <xf numFmtId="164" fontId="22" fillId="0" borderId="11" xfId="84" applyFont="1" applyFill="1" applyBorder="1" applyAlignment="1">
      <alignment vertical="center" wrapText="1"/>
      <protection/>
    </xf>
    <xf numFmtId="164" fontId="22" fillId="0" borderId="10" xfId="82" applyFont="1" applyFill="1" applyBorder="1" applyAlignment="1">
      <alignment horizontal="center" wrapText="1"/>
      <protection/>
    </xf>
    <xf numFmtId="170" fontId="19" fillId="0" borderId="0" xfId="84" applyNumberFormat="1" applyFont="1" applyFill="1">
      <alignment/>
      <protection/>
    </xf>
    <xf numFmtId="164" fontId="22" fillId="0" borderId="0" xfId="84" applyFont="1" applyFill="1">
      <alignment/>
      <protection/>
    </xf>
    <xf numFmtId="164" fontId="22" fillId="0" borderId="0" xfId="84" applyFont="1" applyFill="1" applyAlignment="1">
      <alignment horizontal="center"/>
      <protection/>
    </xf>
    <xf numFmtId="164" fontId="22" fillId="0" borderId="0" xfId="84" applyFont="1" applyFill="1" applyBorder="1" applyAlignment="1">
      <alignment horizontal="left" wrapText="1"/>
      <protection/>
    </xf>
    <xf numFmtId="164" fontId="22" fillId="0" borderId="0" xfId="94" applyFont="1" applyFill="1">
      <alignment/>
      <protection/>
    </xf>
    <xf numFmtId="164" fontId="22" fillId="0" borderId="0" xfId="94" applyFont="1" applyFill="1" applyAlignment="1">
      <alignment horizontal="center"/>
      <protection/>
    </xf>
    <xf numFmtId="164" fontId="19" fillId="0" borderId="0" xfId="94" applyFont="1" applyFill="1">
      <alignment/>
      <protection/>
    </xf>
    <xf numFmtId="170" fontId="22" fillId="0" borderId="0" xfId="94" applyNumberFormat="1" applyFont="1" applyFill="1" applyBorder="1" applyAlignment="1">
      <alignment vertical="center"/>
      <protection/>
    </xf>
    <xf numFmtId="164" fontId="19" fillId="0" borderId="0" xfId="84" applyFont="1" applyFill="1" applyBorder="1">
      <alignment/>
      <protection/>
    </xf>
    <xf numFmtId="164" fontId="19" fillId="0" borderId="0" xfId="84" applyFont="1" applyFill="1" applyBorder="1" applyAlignment="1">
      <alignment horizontal="center"/>
      <protection/>
    </xf>
    <xf numFmtId="164" fontId="22" fillId="0" borderId="0" xfId="84" applyFont="1" applyFill="1" applyAlignment="1">
      <alignment wrapText="1"/>
      <protection/>
    </xf>
    <xf numFmtId="164" fontId="22" fillId="0" borderId="0" xfId="84" applyFont="1" applyFill="1" applyAlignment="1">
      <alignment horizontal="left" wrapText="1"/>
      <protection/>
    </xf>
    <xf numFmtId="164" fontId="22" fillId="0" borderId="10" xfId="84" applyFont="1" applyFill="1" applyBorder="1" applyAlignment="1">
      <alignment vertical="center" wrapText="1"/>
      <protection/>
    </xf>
    <xf numFmtId="164" fontId="24" fillId="0" borderId="10" xfId="84" applyFont="1" applyFill="1" applyBorder="1" applyAlignment="1">
      <alignment horizontal="center" wrapText="1"/>
      <protection/>
    </xf>
    <xf numFmtId="171" fontId="22" fillId="0" borderId="10" xfId="84" applyNumberFormat="1" applyFont="1" applyFill="1" applyBorder="1" applyAlignment="1">
      <alignment horizontal="center" vertical="center" wrapText="1"/>
      <protection/>
    </xf>
    <xf numFmtId="171" fontId="22" fillId="0" borderId="14" xfId="84" applyNumberFormat="1" applyFont="1" applyFill="1" applyBorder="1" applyAlignment="1">
      <alignment horizontal="center" vertical="center" wrapText="1"/>
      <protection/>
    </xf>
    <xf numFmtId="170" fontId="22" fillId="0" borderId="0" xfId="84" applyNumberFormat="1" applyFont="1" applyFill="1" applyAlignment="1">
      <alignment wrapText="1"/>
      <protection/>
    </xf>
    <xf numFmtId="169" fontId="22" fillId="0" borderId="17" xfId="84" applyNumberFormat="1" applyFont="1" applyFill="1" applyBorder="1" applyAlignment="1">
      <alignment wrapText="1"/>
      <protection/>
    </xf>
    <xf numFmtId="164" fontId="22" fillId="0" borderId="17" xfId="82" applyFont="1" applyFill="1" applyBorder="1" applyAlignment="1">
      <alignment horizontal="center" vertical="center" wrapText="1"/>
      <protection/>
    </xf>
    <xf numFmtId="164" fontId="26" fillId="0" borderId="17" xfId="84" applyFont="1" applyFill="1" applyBorder="1" applyAlignment="1">
      <alignment horizontal="center" vertical="center" wrapText="1"/>
      <protection/>
    </xf>
    <xf numFmtId="164" fontId="22" fillId="0" borderId="14" xfId="84" applyFont="1" applyFill="1" applyBorder="1" applyAlignment="1">
      <alignment horizontal="center" vertical="center" wrapText="1"/>
      <protection/>
    </xf>
    <xf numFmtId="170" fontId="22" fillId="24" borderId="0" xfId="84" applyNumberFormat="1" applyFont="1" applyFill="1" applyAlignment="1">
      <alignment wrapText="1"/>
      <protection/>
    </xf>
    <xf numFmtId="169" fontId="22" fillId="0" borderId="18" xfId="84" applyNumberFormat="1" applyFont="1" applyFill="1" applyBorder="1" applyAlignment="1">
      <alignment wrapText="1"/>
      <protection/>
    </xf>
    <xf numFmtId="164" fontId="22" fillId="25" borderId="18" xfId="82" applyFont="1" applyFill="1" applyBorder="1" applyAlignment="1">
      <alignment horizontal="center" vertical="center" wrapText="1"/>
      <protection/>
    </xf>
    <xf numFmtId="169" fontId="22" fillId="0" borderId="10" xfId="84" applyNumberFormat="1" applyFont="1" applyFill="1" applyBorder="1" applyAlignment="1">
      <alignment wrapText="1"/>
      <protection/>
    </xf>
    <xf numFmtId="164" fontId="22" fillId="0" borderId="10" xfId="82" applyFont="1" applyFill="1" applyBorder="1" applyAlignment="1">
      <alignment horizontal="center" vertical="center" wrapText="1"/>
      <protection/>
    </xf>
    <xf numFmtId="169" fontId="22" fillId="0" borderId="19" xfId="84" applyNumberFormat="1" applyFont="1" applyFill="1" applyBorder="1" applyAlignment="1">
      <alignment wrapText="1"/>
      <protection/>
    </xf>
    <xf numFmtId="164" fontId="22" fillId="0" borderId="19" xfId="82" applyFont="1" applyFill="1" applyBorder="1" applyAlignment="1">
      <alignment horizontal="center" vertical="center" wrapText="1"/>
      <protection/>
    </xf>
    <xf numFmtId="164" fontId="24" fillId="0" borderId="0" xfId="84" applyFont="1" applyFill="1" applyAlignment="1">
      <alignment wrapText="1"/>
      <protection/>
    </xf>
    <xf numFmtId="164" fontId="22" fillId="25" borderId="17" xfId="82" applyFont="1" applyFill="1" applyBorder="1" applyAlignment="1">
      <alignment horizontal="center" vertical="center" wrapText="1"/>
      <protection/>
    </xf>
    <xf numFmtId="164" fontId="22" fillId="0" borderId="10" xfId="84" applyFont="1" applyFill="1" applyBorder="1" applyAlignment="1">
      <alignment horizontal="left" vertical="center" wrapText="1"/>
      <protection/>
    </xf>
    <xf numFmtId="164" fontId="26" fillId="0" borderId="18" xfId="84" applyFont="1" applyFill="1" applyBorder="1" applyAlignment="1">
      <alignment horizontal="center" vertical="center" wrapText="1"/>
      <protection/>
    </xf>
    <xf numFmtId="164" fontId="22" fillId="0" borderId="18" xfId="82" applyFont="1" applyFill="1" applyBorder="1" applyAlignment="1">
      <alignment horizontal="center" vertical="center" wrapText="1"/>
      <protection/>
    </xf>
    <xf numFmtId="169" fontId="22" fillId="0" borderId="20" xfId="84" applyNumberFormat="1" applyFont="1" applyFill="1" applyBorder="1" applyAlignment="1">
      <alignment wrapText="1"/>
      <protection/>
    </xf>
    <xf numFmtId="164" fontId="22" fillId="25" borderId="20" xfId="82" applyFont="1" applyFill="1" applyBorder="1" applyAlignment="1">
      <alignment horizontal="center" vertical="center" wrapText="1"/>
      <protection/>
    </xf>
    <xf numFmtId="164" fontId="26" fillId="0" borderId="20" xfId="84" applyFont="1" applyFill="1" applyBorder="1" applyAlignment="1">
      <alignment horizontal="center" vertical="center" wrapText="1"/>
      <protection/>
    </xf>
    <xf numFmtId="164" fontId="26" fillId="0" borderId="19" xfId="84" applyFont="1" applyFill="1" applyBorder="1" applyAlignment="1">
      <alignment horizontal="center" vertical="center" wrapText="1"/>
      <protection/>
    </xf>
    <xf numFmtId="164" fontId="22" fillId="0" borderId="21" xfId="84" applyFont="1" applyFill="1" applyBorder="1" applyAlignment="1">
      <alignment horizontal="center" vertical="center" wrapText="1"/>
      <protection/>
    </xf>
    <xf numFmtId="164" fontId="22" fillId="0" borderId="22" xfId="84" applyFont="1" applyFill="1" applyBorder="1" applyAlignment="1">
      <alignment horizontal="center" vertical="center" wrapText="1"/>
      <protection/>
    </xf>
    <xf numFmtId="164" fontId="22" fillId="0" borderId="0" xfId="84" applyFont="1" applyFill="1" applyAlignment="1">
      <alignment/>
      <protection/>
    </xf>
    <xf numFmtId="164" fontId="22" fillId="0" borderId="17" xfId="82" applyFont="1" applyFill="1" applyBorder="1" applyAlignment="1">
      <alignment horizontal="center" wrapText="1"/>
      <protection/>
    </xf>
    <xf numFmtId="164" fontId="19" fillId="0" borderId="0" xfId="82" applyFont="1" applyFill="1" applyAlignment="1">
      <alignment vertical="center"/>
      <protection/>
    </xf>
    <xf numFmtId="164" fontId="19" fillId="0" borderId="0" xfId="82" applyFont="1" applyFill="1" applyAlignment="1">
      <alignment vertical="center" wrapText="1"/>
      <protection/>
    </xf>
    <xf numFmtId="164" fontId="19" fillId="0" borderId="0" xfId="82" applyFont="1" applyFill="1" applyAlignment="1">
      <alignment horizontal="center" vertical="center" wrapText="1"/>
      <protection/>
    </xf>
    <xf numFmtId="164" fontId="19" fillId="0" borderId="0" xfId="82" applyFont="1" applyFill="1" applyAlignment="1">
      <alignment horizontal="center" vertical="center"/>
      <protection/>
    </xf>
    <xf numFmtId="164" fontId="20" fillId="0" borderId="0" xfId="82" applyFont="1" applyFill="1" applyAlignment="1">
      <alignment vertical="center"/>
      <protection/>
    </xf>
    <xf numFmtId="164" fontId="22" fillId="0" borderId="0" xfId="82" applyFont="1" applyFill="1" applyAlignment="1">
      <alignment vertical="center"/>
      <protection/>
    </xf>
    <xf numFmtId="164" fontId="22" fillId="0" borderId="0" xfId="82" applyFont="1" applyFill="1" applyAlignment="1">
      <alignment horizontal="left" vertical="center"/>
      <protection/>
    </xf>
    <xf numFmtId="164" fontId="22" fillId="0" borderId="0" xfId="82" applyFont="1" applyFill="1" applyAlignment="1">
      <alignment horizontal="left" vertical="center" wrapText="1"/>
      <protection/>
    </xf>
    <xf numFmtId="170" fontId="22" fillId="0" borderId="10" xfId="82" applyNumberFormat="1" applyFont="1" applyFill="1" applyBorder="1" applyAlignment="1">
      <alignment horizontal="center" vertical="center" wrapText="1"/>
      <protection/>
    </xf>
    <xf numFmtId="164" fontId="22" fillId="0" borderId="14" xfId="82" applyFont="1" applyFill="1" applyBorder="1" applyAlignment="1">
      <alignment vertical="center" wrapText="1"/>
      <protection/>
    </xf>
    <xf numFmtId="164" fontId="22" fillId="0" borderId="21" xfId="82" applyFont="1" applyFill="1" applyBorder="1" applyAlignment="1">
      <alignment vertical="center"/>
      <protection/>
    </xf>
    <xf numFmtId="170" fontId="22" fillId="0" borderId="15" xfId="82" applyNumberFormat="1" applyFont="1" applyFill="1" applyBorder="1" applyAlignment="1">
      <alignment horizontal="center" vertical="center" wrapText="1"/>
      <protection/>
    </xf>
    <xf numFmtId="170" fontId="22" fillId="0" borderId="16" xfId="82" applyNumberFormat="1" applyFont="1" applyFill="1" applyBorder="1" applyAlignment="1">
      <alignment horizontal="center" vertical="center" wrapText="1"/>
      <protection/>
    </xf>
    <xf numFmtId="164" fontId="22" fillId="0" borderId="13" xfId="82" applyFont="1" applyFill="1" applyBorder="1" applyAlignment="1">
      <alignment horizontal="center" vertical="center"/>
      <protection/>
    </xf>
    <xf numFmtId="170" fontId="22" fillId="0" borderId="23" xfId="82" applyNumberFormat="1" applyFont="1" applyFill="1" applyBorder="1" applyAlignment="1">
      <alignment vertical="center" wrapText="1"/>
      <protection/>
    </xf>
    <xf numFmtId="170" fontId="22" fillId="0" borderId="14" xfId="82" applyNumberFormat="1" applyFont="1" applyFill="1" applyBorder="1" applyAlignment="1">
      <alignment horizontal="center" vertical="center" wrapText="1"/>
      <protection/>
    </xf>
    <xf numFmtId="164" fontId="22" fillId="0" borderId="11" xfId="82" applyFont="1" applyFill="1" applyBorder="1" applyAlignment="1">
      <alignment horizontal="center" vertical="center"/>
      <protection/>
    </xf>
    <xf numFmtId="170" fontId="22" fillId="0" borderId="23" xfId="82" applyNumberFormat="1" applyFont="1" applyFill="1" applyBorder="1" applyAlignment="1">
      <alignment horizontal="center" vertical="center" wrapText="1"/>
      <protection/>
    </xf>
    <xf numFmtId="170" fontId="22" fillId="0" borderId="23" xfId="82" applyNumberFormat="1" applyFont="1" applyFill="1" applyBorder="1" applyAlignment="1">
      <alignment horizontal="left" vertical="center" wrapText="1"/>
      <protection/>
    </xf>
    <xf numFmtId="164" fontId="22" fillId="0" borderId="11" xfId="82" applyFont="1" applyFill="1" applyBorder="1" applyAlignment="1">
      <alignment horizontal="center" vertical="top"/>
      <protection/>
    </xf>
    <xf numFmtId="164" fontId="22" fillId="0" borderId="13" xfId="82" applyFont="1" applyFill="1" applyBorder="1" applyAlignment="1">
      <alignment horizontal="center" vertical="top"/>
      <protection/>
    </xf>
    <xf numFmtId="170" fontId="22" fillId="0" borderId="21" xfId="82" applyNumberFormat="1" applyFont="1" applyFill="1" applyBorder="1" applyAlignment="1">
      <alignment horizontal="center" vertical="center" wrapText="1"/>
      <protection/>
    </xf>
    <xf numFmtId="170" fontId="22" fillId="0" borderId="15" xfId="82" applyNumberFormat="1" applyFont="1" applyFill="1" applyBorder="1" applyAlignment="1">
      <alignment vertical="center" wrapText="1"/>
      <protection/>
    </xf>
    <xf numFmtId="170" fontId="22" fillId="0" borderId="15" xfId="82" applyNumberFormat="1" applyFont="1" applyFill="1" applyBorder="1" applyAlignment="1">
      <alignment horizontal="left" vertical="center" wrapText="1"/>
      <protection/>
    </xf>
    <xf numFmtId="170" fontId="22" fillId="0" borderId="22" xfId="82" applyNumberFormat="1" applyFont="1" applyFill="1" applyBorder="1" applyAlignment="1">
      <alignment horizontal="center" vertical="center" wrapText="1"/>
      <protection/>
    </xf>
    <xf numFmtId="164" fontId="22" fillId="0" borderId="16" xfId="82" applyFont="1" applyFill="1" applyBorder="1" applyAlignment="1">
      <alignment horizontal="center" vertical="center"/>
      <protection/>
    </xf>
    <xf numFmtId="164" fontId="22" fillId="0" borderId="24" xfId="82" applyFont="1" applyFill="1" applyBorder="1" applyAlignment="1">
      <alignment vertical="center" wrapText="1"/>
      <protection/>
    </xf>
    <xf numFmtId="164" fontId="27" fillId="0" borderId="0" xfId="82" applyFont="1" applyFill="1" applyAlignment="1">
      <alignment vertical="center"/>
      <protection/>
    </xf>
    <xf numFmtId="164" fontId="22" fillId="0" borderId="0" xfId="82" applyFont="1" applyFill="1" applyAlignment="1">
      <alignment vertical="center" wrapText="1"/>
      <protection/>
    </xf>
    <xf numFmtId="164" fontId="22" fillId="0" borderId="0" xfId="82" applyFont="1" applyFill="1" applyAlignment="1">
      <alignment horizontal="center" vertical="center" wrapText="1"/>
      <protection/>
    </xf>
    <xf numFmtId="164" fontId="22" fillId="0" borderId="0" xfId="82" applyFont="1" applyFill="1" applyAlignment="1">
      <alignment horizontal="center" vertical="center"/>
      <protection/>
    </xf>
    <xf numFmtId="170" fontId="22" fillId="0" borderId="0" xfId="82" applyNumberFormat="1" applyFont="1" applyFill="1" applyBorder="1" applyAlignment="1">
      <alignment vertical="center" wrapText="1"/>
      <protection/>
    </xf>
    <xf numFmtId="171" fontId="22" fillId="0" borderId="0" xfId="84" applyNumberFormat="1" applyFont="1" applyFill="1">
      <alignment/>
      <protection/>
    </xf>
    <xf numFmtId="171" fontId="20" fillId="0" borderId="0" xfId="84" applyNumberFormat="1" applyFont="1" applyFill="1" applyAlignment="1">
      <alignment/>
      <protection/>
    </xf>
    <xf numFmtId="164" fontId="22" fillId="0" borderId="0" xfId="84" applyFont="1" applyFill="1" applyAlignment="1">
      <alignment horizontal="left"/>
      <protection/>
    </xf>
    <xf numFmtId="164" fontId="22" fillId="0" borderId="0" xfId="84" applyFont="1" applyFill="1" applyBorder="1" applyAlignment="1">
      <alignment horizontal="left"/>
      <protection/>
    </xf>
    <xf numFmtId="170" fontId="22" fillId="0" borderId="0" xfId="84" applyNumberFormat="1" applyFont="1" applyFill="1" applyBorder="1" applyAlignment="1" applyProtection="1">
      <alignment horizontal="center"/>
      <protection locked="0"/>
    </xf>
    <xf numFmtId="164" fontId="22" fillId="0" borderId="0" xfId="84" applyFont="1" applyFill="1" applyBorder="1">
      <alignment/>
      <protection/>
    </xf>
    <xf numFmtId="170" fontId="22" fillId="0" borderId="0" xfId="84" applyNumberFormat="1" applyFont="1" applyFill="1" applyBorder="1">
      <alignment/>
      <protection/>
    </xf>
    <xf numFmtId="170" fontId="22" fillId="0" borderId="0" xfId="84" applyNumberFormat="1" applyFont="1" applyFill="1" applyBorder="1" applyAlignment="1">
      <alignment/>
      <protection/>
    </xf>
    <xf numFmtId="170" fontId="22" fillId="0" borderId="0" xfId="84" applyNumberFormat="1" applyFont="1" applyFill="1" applyBorder="1" applyAlignment="1">
      <alignment horizontal="center"/>
      <protection/>
    </xf>
    <xf numFmtId="172" fontId="22" fillId="0" borderId="0" xfId="84" applyNumberFormat="1" applyFont="1" applyFill="1" applyBorder="1" applyAlignment="1">
      <alignment horizontal="left"/>
      <protection/>
    </xf>
    <xf numFmtId="170" fontId="22" fillId="0" borderId="0" xfId="84" applyNumberFormat="1" applyFont="1" applyFill="1" applyBorder="1" applyAlignment="1">
      <alignment horizontal="left"/>
      <protection/>
    </xf>
    <xf numFmtId="164" fontId="22" fillId="0" borderId="10" xfId="84" applyFont="1" applyFill="1" applyBorder="1" applyAlignment="1" applyProtection="1">
      <alignment horizontal="center" vertical="center" wrapText="1"/>
      <protection locked="0"/>
    </xf>
    <xf numFmtId="164" fontId="22" fillId="0" borderId="10" xfId="84" applyFont="1" applyFill="1" applyBorder="1" applyAlignment="1">
      <alignment horizontal="center" vertical="center"/>
      <protection/>
    </xf>
    <xf numFmtId="170" fontId="22" fillId="0" borderId="10" xfId="84" applyNumberFormat="1" applyFont="1" applyFill="1" applyBorder="1" applyAlignment="1">
      <alignment horizontal="center" vertical="center"/>
      <protection/>
    </xf>
    <xf numFmtId="170" fontId="22" fillId="0" borderId="0" xfId="84" applyNumberFormat="1" applyFont="1" applyFill="1" applyBorder="1" applyAlignment="1">
      <alignment horizontal="center" vertical="center" wrapText="1"/>
      <protection/>
    </xf>
    <xf numFmtId="170" fontId="22" fillId="0" borderId="0" xfId="84" applyNumberFormat="1" applyFont="1" applyFill="1" applyBorder="1" applyAlignment="1">
      <alignment horizontal="left" vertical="center"/>
      <protection/>
    </xf>
    <xf numFmtId="164" fontId="22" fillId="0" borderId="0" xfId="84" applyFont="1" applyFill="1" applyBorder="1" applyAlignment="1">
      <alignment horizontal="left" vertical="top" wrapText="1"/>
      <protection/>
    </xf>
    <xf numFmtId="171" fontId="22" fillId="0" borderId="0" xfId="84" applyNumberFormat="1" applyFont="1" applyFill="1" applyBorder="1" applyAlignment="1">
      <alignment horizontal="center" vertical="center" wrapText="1"/>
      <protection/>
    </xf>
    <xf numFmtId="170" fontId="22" fillId="0" borderId="0" xfId="84" applyNumberFormat="1" applyFont="1" applyFill="1" applyBorder="1" applyAlignment="1">
      <alignment horizontal="center" vertical="center"/>
      <protection/>
    </xf>
    <xf numFmtId="170" fontId="22" fillId="0" borderId="0" xfId="84" applyNumberFormat="1" applyFont="1" applyFill="1">
      <alignment/>
      <protection/>
    </xf>
    <xf numFmtId="167" fontId="19" fillId="0" borderId="0" xfId="110" applyFont="1" applyFill="1" applyBorder="1" applyAlignment="1" applyProtection="1">
      <alignment/>
      <protection/>
    </xf>
    <xf numFmtId="167" fontId="22" fillId="0" borderId="0" xfId="19" applyFont="1" applyFill="1" applyBorder="1" applyAlignment="1" applyProtection="1">
      <alignment/>
      <protection/>
    </xf>
    <xf numFmtId="164" fontId="0" fillId="0" borderId="0" xfId="84" applyFont="1" applyFill="1">
      <alignment/>
      <protection/>
    </xf>
    <xf numFmtId="164" fontId="22" fillId="0" borderId="0" xfId="84" applyFont="1" applyFill="1" applyBorder="1" applyAlignment="1">
      <alignment vertical="center" wrapText="1"/>
      <protection/>
    </xf>
    <xf numFmtId="164" fontId="22" fillId="0" borderId="0" xfId="84" applyFont="1" applyFill="1" applyBorder="1" applyAlignment="1">
      <alignment horizontal="center" wrapText="1"/>
      <protection/>
    </xf>
    <xf numFmtId="164" fontId="22" fillId="0" borderId="10" xfId="84" applyFont="1" applyFill="1" applyBorder="1">
      <alignment/>
      <protection/>
    </xf>
    <xf numFmtId="164" fontId="22" fillId="0" borderId="10" xfId="84" applyFont="1" applyFill="1" applyBorder="1" applyAlignment="1">
      <alignment horizontal="center"/>
      <protection/>
    </xf>
    <xf numFmtId="164" fontId="22" fillId="0" borderId="10" xfId="84" applyFont="1" applyFill="1" applyBorder="1" applyAlignment="1">
      <alignment/>
      <protection/>
    </xf>
    <xf numFmtId="164" fontId="22" fillId="0" borderId="10" xfId="84" applyFont="1" applyFill="1" applyBorder="1" applyAlignment="1">
      <alignment horizontal="left"/>
      <protection/>
    </xf>
    <xf numFmtId="164" fontId="22" fillId="0" borderId="24" xfId="84" applyFont="1" applyFill="1" applyBorder="1" applyAlignment="1">
      <alignment horizontal="left" vertical="center" wrapText="1"/>
      <protection/>
    </xf>
    <xf numFmtId="164" fontId="22" fillId="0" borderId="0" xfId="103" applyFont="1" applyFill="1">
      <alignment/>
      <protection/>
    </xf>
    <xf numFmtId="164" fontId="22" fillId="0" borderId="0" xfId="84" applyFont="1" applyFill="1" applyBorder="1" applyAlignment="1">
      <alignment horizontal="center"/>
      <protection/>
    </xf>
    <xf numFmtId="171" fontId="19" fillId="0" borderId="0" xfId="94" applyNumberFormat="1" applyFont="1" applyFill="1">
      <alignment/>
      <protection/>
    </xf>
    <xf numFmtId="164" fontId="19" fillId="0" borderId="0" xfId="94" applyFont="1" applyFill="1" applyAlignment="1">
      <alignment horizontal="center"/>
      <protection/>
    </xf>
    <xf numFmtId="171" fontId="20" fillId="0" borderId="0" xfId="94" applyNumberFormat="1" applyFont="1" applyFill="1" applyBorder="1" applyAlignment="1">
      <alignment horizontal="left"/>
      <protection/>
    </xf>
    <xf numFmtId="173" fontId="19" fillId="0" borderId="0" xfId="94" applyNumberFormat="1" applyFont="1" applyFill="1" applyBorder="1" applyAlignment="1">
      <alignment horizontal="center"/>
      <protection/>
    </xf>
    <xf numFmtId="170" fontId="19" fillId="0" borderId="0" xfId="94" applyNumberFormat="1" applyFont="1" applyFill="1" applyBorder="1" applyAlignment="1">
      <alignment horizontal="center"/>
      <protection/>
    </xf>
    <xf numFmtId="173" fontId="19" fillId="0" borderId="0" xfId="94" applyNumberFormat="1" applyFont="1" applyFill="1" applyBorder="1" applyAlignment="1">
      <alignment/>
      <protection/>
    </xf>
    <xf numFmtId="164" fontId="19" fillId="0" borderId="0" xfId="94" applyFont="1" applyFill="1" applyBorder="1">
      <alignment/>
      <protection/>
    </xf>
    <xf numFmtId="171" fontId="19" fillId="0" borderId="0" xfId="94" applyNumberFormat="1" applyFont="1" applyFill="1" applyBorder="1" applyAlignment="1">
      <alignment horizontal="center"/>
      <protection/>
    </xf>
    <xf numFmtId="170" fontId="22" fillId="0" borderId="0" xfId="94" applyNumberFormat="1" applyFont="1" applyFill="1" applyBorder="1" applyAlignment="1">
      <alignment/>
      <protection/>
    </xf>
    <xf numFmtId="170" fontId="19" fillId="0" borderId="0" xfId="94" applyNumberFormat="1" applyFont="1" applyFill="1" applyBorder="1" applyAlignment="1">
      <alignment/>
      <protection/>
    </xf>
    <xf numFmtId="170" fontId="22" fillId="0" borderId="0" xfId="94" applyNumberFormat="1" applyFont="1" applyFill="1" applyBorder="1">
      <alignment/>
      <protection/>
    </xf>
    <xf numFmtId="170" fontId="22" fillId="0" borderId="0" xfId="94" applyNumberFormat="1" applyFont="1" applyFill="1" applyBorder="1" applyAlignment="1">
      <alignment horizontal="left"/>
      <protection/>
    </xf>
    <xf numFmtId="164" fontId="22" fillId="0" borderId="10" xfId="94" applyFont="1" applyFill="1" applyBorder="1" applyAlignment="1" applyProtection="1">
      <alignment horizontal="center" vertical="center" wrapText="1"/>
      <protection locked="0"/>
    </xf>
    <xf numFmtId="164" fontId="22" fillId="0" borderId="10" xfId="94" applyFont="1" applyFill="1" applyBorder="1" applyAlignment="1">
      <alignment horizontal="center" vertical="center"/>
      <protection/>
    </xf>
    <xf numFmtId="164" fontId="22" fillId="0" borderId="10" xfId="94" applyFont="1" applyFill="1" applyBorder="1" applyAlignment="1">
      <alignment horizontal="center" vertical="center" wrapText="1"/>
      <protection/>
    </xf>
    <xf numFmtId="171" fontId="22" fillId="0" borderId="12" xfId="94" applyNumberFormat="1" applyFont="1" applyFill="1" applyBorder="1" applyAlignment="1">
      <alignment horizontal="center"/>
      <protection/>
    </xf>
    <xf numFmtId="170" fontId="22" fillId="0" borderId="22" xfId="94" applyNumberFormat="1" applyFont="1" applyFill="1" applyBorder="1">
      <alignment/>
      <protection/>
    </xf>
    <xf numFmtId="170" fontId="22" fillId="0" borderId="25" xfId="94" applyNumberFormat="1" applyFont="1" applyFill="1" applyBorder="1" applyAlignment="1">
      <alignment horizontal="center"/>
      <protection/>
    </xf>
    <xf numFmtId="170" fontId="22" fillId="0" borderId="16" xfId="94" applyNumberFormat="1" applyFont="1" applyFill="1" applyBorder="1">
      <alignment/>
      <protection/>
    </xf>
    <xf numFmtId="170" fontId="22" fillId="0" borderId="10" xfId="93" applyNumberFormat="1" applyFont="1" applyFill="1" applyBorder="1" applyAlignment="1">
      <alignment horizontal="center" vertical="center"/>
      <protection/>
    </xf>
    <xf numFmtId="164" fontId="24" fillId="0" borderId="0" xfId="84" applyFont="1" applyFill="1" applyBorder="1" applyAlignment="1">
      <alignment horizontal="center" vertical="center" wrapText="1"/>
      <protection/>
    </xf>
    <xf numFmtId="171" fontId="22" fillId="0" borderId="11" xfId="94" applyNumberFormat="1" applyFont="1" applyFill="1" applyBorder="1" applyAlignment="1">
      <alignment horizontal="center"/>
      <protection/>
    </xf>
    <xf numFmtId="170" fontId="22" fillId="0" borderId="14" xfId="94" applyNumberFormat="1" applyFont="1" applyFill="1" applyBorder="1" applyAlignment="1">
      <alignment horizontal="center"/>
      <protection/>
    </xf>
    <xf numFmtId="170" fontId="22" fillId="0" borderId="10" xfId="94" applyNumberFormat="1" applyFont="1" applyFill="1" applyBorder="1">
      <alignment/>
      <protection/>
    </xf>
    <xf numFmtId="164" fontId="22" fillId="0" borderId="0" xfId="84" applyFont="1" applyFill="1" applyBorder="1" applyAlignment="1">
      <alignment horizontal="center" vertical="center" wrapText="1"/>
      <protection/>
    </xf>
    <xf numFmtId="171" fontId="22" fillId="0" borderId="16" xfId="94" applyNumberFormat="1" applyFont="1" applyFill="1" applyBorder="1" applyAlignment="1">
      <alignment horizontal="center"/>
      <protection/>
    </xf>
    <xf numFmtId="170" fontId="22" fillId="0" borderId="13" xfId="94" applyNumberFormat="1" applyFont="1" applyFill="1" applyBorder="1">
      <alignment/>
      <protection/>
    </xf>
    <xf numFmtId="170" fontId="22" fillId="0" borderId="21" xfId="94" applyNumberFormat="1" applyFont="1" applyFill="1" applyBorder="1" applyAlignment="1">
      <alignment horizontal="center"/>
      <protection/>
    </xf>
    <xf numFmtId="164" fontId="25" fillId="0" borderId="0" xfId="94" applyFont="1" applyFill="1" applyBorder="1">
      <alignment/>
      <protection/>
    </xf>
    <xf numFmtId="171" fontId="22" fillId="0" borderId="21" xfId="94" applyNumberFormat="1" applyFont="1" applyFill="1" applyBorder="1" applyAlignment="1">
      <alignment horizontal="center"/>
      <protection/>
    </xf>
    <xf numFmtId="170" fontId="22" fillId="0" borderId="14" xfId="94" applyNumberFormat="1" applyFont="1" applyFill="1" applyBorder="1">
      <alignment/>
      <protection/>
    </xf>
    <xf numFmtId="170" fontId="22" fillId="0" borderId="15" xfId="94" applyNumberFormat="1" applyFont="1" applyFill="1" applyBorder="1" applyAlignment="1">
      <alignment horizontal="center"/>
      <protection/>
    </xf>
    <xf numFmtId="170" fontId="22" fillId="0" borderId="22" xfId="94" applyNumberFormat="1" applyFont="1" applyFill="1" applyBorder="1" applyAlignment="1">
      <alignment horizontal="center"/>
      <protection/>
    </xf>
    <xf numFmtId="164" fontId="22" fillId="0" borderId="0" xfId="94" applyFont="1" applyFill="1" applyBorder="1">
      <alignment/>
      <protection/>
    </xf>
    <xf numFmtId="170" fontId="22" fillId="0" borderId="0" xfId="94" applyNumberFormat="1" applyFont="1" applyFill="1" applyBorder="1" applyAlignment="1">
      <alignment horizontal="center"/>
      <protection/>
    </xf>
    <xf numFmtId="170" fontId="22" fillId="0" borderId="0" xfId="94" applyNumberFormat="1" applyFont="1" applyFill="1" applyBorder="1" applyAlignment="1">
      <alignment horizontal="left" vertical="top" wrapText="1"/>
      <protection/>
    </xf>
    <xf numFmtId="170" fontId="19" fillId="0" borderId="0" xfId="94" applyNumberFormat="1" applyFont="1" applyFill="1" applyBorder="1">
      <alignment/>
      <protection/>
    </xf>
    <xf numFmtId="170" fontId="19" fillId="0" borderId="0" xfId="94" applyNumberFormat="1" applyFont="1" applyFill="1" applyAlignment="1" applyProtection="1">
      <alignment horizontal="left"/>
      <protection locked="0"/>
    </xf>
    <xf numFmtId="171" fontId="19" fillId="0" borderId="0" xfId="94" applyNumberFormat="1" applyFont="1" applyFill="1" applyBorder="1">
      <alignment/>
      <protection/>
    </xf>
    <xf numFmtId="164" fontId="19" fillId="0" borderId="0" xfId="94" applyFont="1" applyFill="1" applyBorder="1" applyAlignment="1">
      <alignment horizontal="center"/>
      <protection/>
    </xf>
    <xf numFmtId="164" fontId="28" fillId="0" borderId="0" xfId="0" applyFont="1" applyFill="1" applyAlignment="1">
      <alignment/>
    </xf>
    <xf numFmtId="164" fontId="20" fillId="0" borderId="0" xfId="0" applyFont="1" applyFill="1" applyAlignment="1">
      <alignment horizontal="left"/>
    </xf>
    <xf numFmtId="164" fontId="19" fillId="0" borderId="0" xfId="0" applyFont="1" applyFill="1" applyAlignment="1">
      <alignment horizontal="left"/>
    </xf>
    <xf numFmtId="164" fontId="22" fillId="0" borderId="0" xfId="0" applyFont="1" applyFill="1" applyBorder="1" applyAlignment="1">
      <alignment horizontal="left" vertical="top" wrapText="1"/>
    </xf>
    <xf numFmtId="164" fontId="22" fillId="0" borderId="10" xfId="0" applyFont="1" applyFill="1" applyBorder="1" applyAlignment="1">
      <alignment horizontal="center" vertical="top" wrapText="1"/>
    </xf>
    <xf numFmtId="164" fontId="22" fillId="0" borderId="14" xfId="0" applyFont="1" applyFill="1" applyBorder="1" applyAlignment="1">
      <alignment horizontal="center" vertical="top" wrapText="1"/>
    </xf>
    <xf numFmtId="164" fontId="22" fillId="0" borderId="10" xfId="0" applyFont="1" applyFill="1" applyBorder="1" applyAlignment="1">
      <alignment horizontal="center" vertical="center" wrapText="1"/>
    </xf>
    <xf numFmtId="164" fontId="29" fillId="0" borderId="0" xfId="0" applyFont="1" applyFill="1" applyBorder="1" applyAlignment="1">
      <alignment horizontal="center" vertical="top" wrapText="1"/>
    </xf>
    <xf numFmtId="164" fontId="22" fillId="0" borderId="10" xfId="0" applyFont="1" applyFill="1" applyBorder="1" applyAlignment="1">
      <alignment vertical="top" wrapText="1"/>
    </xf>
    <xf numFmtId="164" fontId="22" fillId="0" borderId="14" xfId="0" applyFont="1" applyFill="1" applyBorder="1" applyAlignment="1">
      <alignment horizontal="center" vertical="center" wrapText="1"/>
    </xf>
    <xf numFmtId="170" fontId="22" fillId="0" borderId="10" xfId="0" applyNumberFormat="1" applyFont="1" applyFill="1" applyBorder="1" applyAlignment="1">
      <alignment horizontal="center" vertical="center" wrapText="1"/>
    </xf>
    <xf numFmtId="170" fontId="29" fillId="0" borderId="0" xfId="0" applyNumberFormat="1" applyFont="1" applyFill="1" applyBorder="1" applyAlignment="1">
      <alignment horizontal="center" vertical="center" wrapText="1"/>
    </xf>
    <xf numFmtId="170" fontId="22" fillId="0" borderId="10" xfId="0" applyNumberFormat="1" applyFont="1" applyFill="1" applyBorder="1" applyAlignment="1">
      <alignment horizontal="center" vertical="center"/>
    </xf>
    <xf numFmtId="164" fontId="0" fillId="0" borderId="0" xfId="0" applyFont="1" applyFill="1" applyAlignment="1">
      <alignment/>
    </xf>
    <xf numFmtId="164" fontId="22" fillId="0" borderId="0" xfId="0" applyFont="1" applyFill="1" applyAlignment="1">
      <alignment/>
    </xf>
    <xf numFmtId="164" fontId="30" fillId="0" borderId="10" xfId="0" applyFont="1" applyFill="1" applyBorder="1" applyAlignment="1">
      <alignment horizontal="center" vertical="center" wrapText="1"/>
    </xf>
    <xf numFmtId="164" fontId="0" fillId="0" borderId="12" xfId="0" applyFont="1" applyFill="1" applyBorder="1" applyAlignment="1">
      <alignment vertical="center" wrapText="1"/>
    </xf>
    <xf numFmtId="164" fontId="0" fillId="0" borderId="0" xfId="0" applyFont="1" applyFill="1" applyBorder="1" applyAlignment="1">
      <alignment vertical="center" wrapText="1"/>
    </xf>
    <xf numFmtId="164" fontId="22" fillId="0" borderId="16" xfId="0" applyFont="1" applyFill="1" applyBorder="1" applyAlignment="1">
      <alignment horizontal="center" vertical="top" wrapText="1"/>
    </xf>
    <xf numFmtId="164" fontId="30" fillId="0" borderId="10" xfId="0" applyFont="1" applyFill="1" applyBorder="1" applyAlignment="1">
      <alignment horizontal="left" vertical="center" wrapText="1"/>
    </xf>
    <xf numFmtId="164" fontId="28" fillId="0" borderId="0" xfId="0" applyFont="1" applyFill="1" applyBorder="1" applyAlignment="1">
      <alignment/>
    </xf>
    <xf numFmtId="164" fontId="31" fillId="0" borderId="0" xfId="0" applyFont="1" applyFill="1" applyAlignment="1">
      <alignment/>
    </xf>
    <xf numFmtId="164" fontId="30" fillId="0" borderId="10" xfId="0" applyFont="1" applyFill="1" applyBorder="1" applyAlignment="1">
      <alignment horizontal="center" vertical="top" wrapText="1"/>
    </xf>
    <xf numFmtId="164" fontId="30" fillId="0" borderId="10" xfId="0" applyFont="1" applyFill="1" applyBorder="1" applyAlignment="1">
      <alignment vertical="top" wrapText="1"/>
    </xf>
    <xf numFmtId="164" fontId="30" fillId="0" borderId="10" xfId="0" applyFont="1" applyFill="1" applyBorder="1" applyAlignment="1">
      <alignment horizontal="right" vertical="top" wrapText="1"/>
    </xf>
    <xf numFmtId="164" fontId="22" fillId="0" borderId="0" xfId="103" applyFont="1" applyFill="1" applyAlignment="1">
      <alignment wrapText="1"/>
      <protection/>
    </xf>
    <xf numFmtId="164" fontId="21" fillId="0" borderId="0" xfId="103" applyFont="1" applyFill="1">
      <alignment/>
      <protection/>
    </xf>
    <xf numFmtId="173" fontId="21" fillId="0" borderId="0" xfId="103" applyNumberFormat="1" applyFont="1" applyFill="1" applyAlignment="1">
      <alignment horizontal="left"/>
      <protection/>
    </xf>
    <xf numFmtId="164" fontId="22" fillId="0" borderId="0" xfId="103" applyFont="1" applyFill="1" applyBorder="1">
      <alignment/>
      <protection/>
    </xf>
    <xf numFmtId="164" fontId="22" fillId="0" borderId="25" xfId="103" applyFont="1" applyFill="1" applyBorder="1">
      <alignment/>
      <protection/>
    </xf>
    <xf numFmtId="164" fontId="22" fillId="0" borderId="0" xfId="103" applyFont="1" applyFill="1" applyBorder="1" applyAlignment="1">
      <alignment wrapText="1"/>
      <protection/>
    </xf>
    <xf numFmtId="164" fontId="22" fillId="0" borderId="13" xfId="103" applyFont="1" applyFill="1" applyBorder="1" applyAlignment="1">
      <alignment horizontal="center"/>
      <protection/>
    </xf>
    <xf numFmtId="164" fontId="22" fillId="0" borderId="21" xfId="103" applyFont="1" applyFill="1" applyBorder="1" applyAlignment="1">
      <alignment vertical="center" wrapText="1"/>
      <protection/>
    </xf>
    <xf numFmtId="164" fontId="22" fillId="0" borderId="26" xfId="103" applyFont="1" applyFill="1" applyBorder="1" applyAlignment="1">
      <alignment vertical="center" wrapText="1"/>
      <protection/>
    </xf>
    <xf numFmtId="164" fontId="22" fillId="0" borderId="10" xfId="103" applyFont="1" applyFill="1" applyBorder="1" applyAlignment="1">
      <alignment horizontal="center" vertical="center" wrapText="1"/>
      <protection/>
    </xf>
    <xf numFmtId="164" fontId="32" fillId="0" borderId="10" xfId="103" applyFont="1" applyFill="1" applyBorder="1" applyAlignment="1">
      <alignment horizontal="center" vertical="center" wrapText="1"/>
      <protection/>
    </xf>
    <xf numFmtId="164" fontId="33" fillId="0" borderId="0" xfId="103" applyFont="1" applyFill="1" applyBorder="1" applyAlignment="1">
      <alignment horizontal="center"/>
      <protection/>
    </xf>
    <xf numFmtId="164" fontId="22" fillId="0" borderId="13" xfId="103" applyFont="1" applyFill="1" applyBorder="1" applyAlignment="1">
      <alignment horizontal="center" vertical="center" wrapText="1"/>
      <protection/>
    </xf>
    <xf numFmtId="164" fontId="34" fillId="0" borderId="0" xfId="103" applyFont="1" applyFill="1" applyBorder="1" applyAlignment="1">
      <alignment horizontal="center"/>
      <protection/>
    </xf>
    <xf numFmtId="164" fontId="22" fillId="0" borderId="16" xfId="103" applyFont="1" applyFill="1" applyBorder="1" applyAlignment="1">
      <alignment horizontal="center" vertical="center" wrapText="1"/>
      <protection/>
    </xf>
    <xf numFmtId="164" fontId="22" fillId="0" borderId="10" xfId="103" applyFont="1" applyFill="1" applyBorder="1" applyAlignment="1">
      <alignment horizontal="center" vertical="center"/>
      <protection/>
    </xf>
    <xf numFmtId="164" fontId="22" fillId="0" borderId="10" xfId="103" applyFont="1" applyFill="1" applyBorder="1" applyAlignment="1">
      <alignment vertical="center" wrapText="1"/>
      <protection/>
    </xf>
    <xf numFmtId="164" fontId="22" fillId="0" borderId="10" xfId="103" applyFont="1" applyFill="1" applyBorder="1" applyAlignment="1">
      <alignment horizontal="center" wrapText="1"/>
      <protection/>
    </xf>
    <xf numFmtId="174" fontId="22" fillId="0" borderId="10" xfId="82" applyNumberFormat="1" applyFont="1" applyFill="1" applyBorder="1">
      <alignment/>
      <protection/>
    </xf>
    <xf numFmtId="175" fontId="34" fillId="0" borderId="10" xfId="103" applyNumberFormat="1" applyFont="1" applyFill="1" applyBorder="1" applyAlignment="1">
      <alignment horizontal="center"/>
      <protection/>
    </xf>
    <xf numFmtId="175" fontId="34" fillId="0" borderId="0" xfId="103" applyNumberFormat="1" applyFont="1" applyFill="1" applyBorder="1" applyAlignment="1">
      <alignment horizontal="center"/>
      <protection/>
    </xf>
    <xf numFmtId="164" fontId="22" fillId="0" borderId="10" xfId="103" applyFont="1" applyFill="1" applyBorder="1">
      <alignment/>
      <protection/>
    </xf>
    <xf numFmtId="168" fontId="22" fillId="0" borderId="10" xfId="103" applyNumberFormat="1" applyFont="1" applyFill="1" applyBorder="1" applyAlignment="1">
      <alignment horizontal="center"/>
      <protection/>
    </xf>
    <xf numFmtId="168" fontId="22" fillId="0" borderId="10" xfId="103" applyNumberFormat="1" applyFont="1" applyFill="1" applyBorder="1">
      <alignment/>
      <protection/>
    </xf>
    <xf numFmtId="164" fontId="22" fillId="0" borderId="0" xfId="103" applyFont="1" applyFill="1" applyBorder="1" applyAlignment="1">
      <alignment horizontal="center"/>
      <protection/>
    </xf>
    <xf numFmtId="164" fontId="22" fillId="0" borderId="0" xfId="103" applyFont="1" applyFill="1" applyBorder="1" applyAlignment="1">
      <alignment horizontal="center" wrapText="1"/>
      <protection/>
    </xf>
    <xf numFmtId="171" fontId="22" fillId="0" borderId="0" xfId="103" applyNumberFormat="1" applyFont="1" applyFill="1" applyBorder="1" applyAlignment="1">
      <alignment horizontal="center" vertical="center"/>
      <protection/>
    </xf>
    <xf numFmtId="164" fontId="22" fillId="0" borderId="0" xfId="103" applyFont="1" applyFill="1" applyBorder="1" applyAlignment="1">
      <alignment horizontal="left" wrapText="1"/>
      <protection/>
    </xf>
    <xf numFmtId="171" fontId="22" fillId="0" borderId="0" xfId="103" applyNumberFormat="1" applyFont="1" applyFill="1" applyBorder="1" applyAlignment="1">
      <alignment horizontal="center" vertical="center" wrapText="1"/>
      <protection/>
    </xf>
    <xf numFmtId="164" fontId="0" fillId="0" borderId="0" xfId="103" applyFont="1" applyFill="1">
      <alignment/>
      <protection/>
    </xf>
    <xf numFmtId="164" fontId="22" fillId="0" borderId="0" xfId="103" applyFont="1" applyFill="1" applyBorder="1" applyAlignment="1">
      <alignment horizontal="center" vertical="center"/>
      <protection/>
    </xf>
    <xf numFmtId="164" fontId="22" fillId="0" borderId="0" xfId="103" applyFont="1" applyFill="1" applyAlignment="1">
      <alignment horizontal="center" vertical="center"/>
      <protection/>
    </xf>
    <xf numFmtId="164" fontId="35" fillId="0" borderId="0" xfId="103" applyFont="1" applyFill="1" applyBorder="1" applyAlignment="1">
      <alignment wrapText="1"/>
      <protection/>
    </xf>
    <xf numFmtId="164" fontId="23" fillId="0" borderId="0" xfId="103" applyFont="1" applyFill="1" applyBorder="1" applyAlignment="1">
      <alignment wrapText="1"/>
      <protection/>
    </xf>
    <xf numFmtId="164" fontId="36" fillId="0" borderId="0" xfId="103" applyFont="1" applyFill="1" applyBorder="1" applyAlignment="1">
      <alignment horizontal="center" vertical="center"/>
      <protection/>
    </xf>
    <xf numFmtId="164" fontId="22" fillId="0" borderId="10" xfId="103" applyFont="1" applyFill="1" applyBorder="1" applyAlignment="1">
      <alignment horizontal="left" vertical="center" wrapText="1"/>
      <protection/>
    </xf>
    <xf numFmtId="170" fontId="22" fillId="0" borderId="10" xfId="82" applyNumberFormat="1" applyFont="1" applyFill="1" applyBorder="1" applyAlignment="1">
      <alignment horizontal="center" wrapText="1"/>
      <protection/>
    </xf>
    <xf numFmtId="167" fontId="37" fillId="0" borderId="10" xfId="19" applyFont="1" applyFill="1" applyBorder="1" applyAlignment="1" applyProtection="1">
      <alignment horizontal="center"/>
      <protection/>
    </xf>
    <xf numFmtId="164" fontId="35" fillId="0" borderId="10" xfId="103" applyFont="1" applyFill="1" applyBorder="1">
      <alignment/>
      <protection/>
    </xf>
    <xf numFmtId="164" fontId="24" fillId="0" borderId="0" xfId="103" applyFont="1" applyFill="1" applyBorder="1">
      <alignment/>
      <protection/>
    </xf>
    <xf numFmtId="164" fontId="35" fillId="0" borderId="0" xfId="103" applyFont="1" applyFill="1" applyBorder="1">
      <alignment/>
      <protection/>
    </xf>
    <xf numFmtId="164" fontId="23" fillId="0" borderId="0" xfId="103" applyFont="1" applyFill="1" applyBorder="1">
      <alignment/>
      <protection/>
    </xf>
    <xf numFmtId="175" fontId="38" fillId="0" borderId="0" xfId="103" applyNumberFormat="1" applyFont="1" applyFill="1" applyBorder="1" applyAlignment="1">
      <alignment horizontal="center"/>
      <protection/>
    </xf>
    <xf numFmtId="164" fontId="22" fillId="0" borderId="10" xfId="103" applyFont="1" applyFill="1" applyBorder="1" applyAlignment="1">
      <alignment wrapText="1"/>
      <protection/>
    </xf>
    <xf numFmtId="167" fontId="37" fillId="0" borderId="0" xfId="19" applyFont="1" applyFill="1" applyBorder="1" applyAlignment="1" applyProtection="1">
      <alignment horizontal="center"/>
      <protection/>
    </xf>
    <xf numFmtId="174" fontId="22" fillId="0" borderId="0" xfId="82" applyNumberFormat="1" applyFont="1" applyFill="1" applyBorder="1">
      <alignment/>
      <protection/>
    </xf>
    <xf numFmtId="164" fontId="0" fillId="0" borderId="0" xfId="103" applyFont="1" applyFill="1" applyBorder="1">
      <alignment/>
      <protection/>
    </xf>
    <xf numFmtId="164" fontId="21" fillId="0" borderId="0" xfId="103" applyFont="1" applyFill="1" applyBorder="1" applyAlignment="1">
      <alignment horizontal="left" wrapText="1"/>
      <protection/>
    </xf>
    <xf numFmtId="164" fontId="22" fillId="0" borderId="13" xfId="103" applyFont="1" applyFill="1" applyBorder="1" applyAlignment="1">
      <alignment vertical="center" wrapText="1"/>
      <protection/>
    </xf>
    <xf numFmtId="164" fontId="22" fillId="0" borderId="14" xfId="103" applyFont="1" applyFill="1" applyBorder="1" applyAlignment="1">
      <alignment horizontal="center" vertical="center" wrapText="1"/>
      <protection/>
    </xf>
    <xf numFmtId="164" fontId="22" fillId="0" borderId="14" xfId="103" applyFont="1" applyFill="1" applyBorder="1" applyAlignment="1">
      <alignment vertical="center" wrapText="1"/>
      <protection/>
    </xf>
    <xf numFmtId="164" fontId="22" fillId="0" borderId="0" xfId="103" applyFont="1" applyFill="1" applyBorder="1" applyAlignment="1">
      <alignment vertical="center" wrapText="1"/>
      <protection/>
    </xf>
    <xf numFmtId="164" fontId="22" fillId="0" borderId="0" xfId="103" applyFont="1" applyFill="1" applyBorder="1" applyAlignment="1">
      <alignment horizontal="center" vertical="center" wrapText="1"/>
      <protection/>
    </xf>
    <xf numFmtId="164" fontId="21" fillId="0" borderId="0" xfId="103" applyFont="1" applyFill="1" applyBorder="1" applyAlignment="1">
      <alignment/>
      <protection/>
    </xf>
    <xf numFmtId="164" fontId="21" fillId="0" borderId="0" xfId="103" applyFont="1" applyFill="1" applyBorder="1" applyAlignment="1">
      <alignment wrapText="1"/>
      <protection/>
    </xf>
    <xf numFmtId="164" fontId="21" fillId="0" borderId="0" xfId="103" applyFont="1" applyFill="1" applyBorder="1">
      <alignment/>
      <protection/>
    </xf>
    <xf numFmtId="164" fontId="22" fillId="0" borderId="0" xfId="103" applyFont="1" applyFill="1" applyBorder="1" applyAlignment="1">
      <alignment horizontal="left" vertical="center" wrapText="1"/>
      <protection/>
    </xf>
    <xf numFmtId="168" fontId="22" fillId="0" borderId="0" xfId="103" applyNumberFormat="1" applyFont="1" applyFill="1" applyBorder="1">
      <alignment/>
      <protection/>
    </xf>
    <xf numFmtId="164" fontId="22" fillId="0" borderId="10" xfId="82" applyFont="1" applyFill="1" applyBorder="1" applyAlignment="1" applyProtection="1">
      <alignment horizontal="center" vertical="center" wrapText="1"/>
      <protection locked="0"/>
    </xf>
    <xf numFmtId="164" fontId="22" fillId="0" borderId="10" xfId="82" applyFont="1" applyFill="1" applyBorder="1" applyAlignment="1">
      <alignment horizontal="center" vertical="center"/>
      <protection/>
    </xf>
    <xf numFmtId="164" fontId="30" fillId="0" borderId="0" xfId="82" applyFont="1" applyFill="1" applyBorder="1">
      <alignment/>
      <protection/>
    </xf>
    <xf numFmtId="164" fontId="22" fillId="0" borderId="26" xfId="103" applyFont="1" applyFill="1" applyBorder="1">
      <alignment/>
      <protection/>
    </xf>
    <xf numFmtId="170" fontId="22" fillId="0" borderId="14" xfId="82" applyNumberFormat="1" applyFont="1" applyFill="1" applyBorder="1" applyAlignment="1">
      <alignment horizontal="center" vertical="center"/>
      <protection/>
    </xf>
    <xf numFmtId="164" fontId="22" fillId="0" borderId="26" xfId="103" applyFont="1" applyFill="1" applyBorder="1" applyAlignment="1">
      <alignment horizontal="center"/>
      <protection/>
    </xf>
    <xf numFmtId="164" fontId="22" fillId="0" borderId="24" xfId="103" applyFont="1" applyFill="1" applyBorder="1">
      <alignment/>
      <protection/>
    </xf>
    <xf numFmtId="164" fontId="22" fillId="0" borderId="15" xfId="103" applyFont="1" applyFill="1" applyBorder="1">
      <alignment/>
      <protection/>
    </xf>
    <xf numFmtId="164" fontId="22" fillId="0" borderId="23" xfId="103" applyFont="1" applyFill="1" applyBorder="1" applyAlignment="1">
      <alignment wrapText="1"/>
      <protection/>
    </xf>
    <xf numFmtId="164" fontId="22" fillId="0" borderId="26" xfId="103" applyFont="1" applyFill="1" applyBorder="1" applyAlignment="1">
      <alignment wrapText="1"/>
      <protection/>
    </xf>
    <xf numFmtId="164" fontId="22" fillId="0" borderId="13" xfId="103" applyFont="1" applyFill="1" applyBorder="1" applyAlignment="1">
      <alignment horizontal="center" vertical="center"/>
      <protection/>
    </xf>
    <xf numFmtId="164" fontId="22" fillId="0" borderId="14" xfId="103" applyFont="1" applyFill="1" applyBorder="1" applyAlignment="1">
      <alignment wrapText="1"/>
      <protection/>
    </xf>
    <xf numFmtId="169" fontId="22" fillId="0" borderId="0" xfId="103" applyNumberFormat="1" applyFont="1" applyFill="1" applyBorder="1" applyAlignment="1">
      <alignment horizontal="center"/>
      <protection/>
    </xf>
    <xf numFmtId="164" fontId="22" fillId="0" borderId="14" xfId="82" applyFont="1" applyFill="1" applyBorder="1" applyAlignment="1">
      <alignment horizontal="center" vertical="center"/>
      <protection/>
    </xf>
    <xf numFmtId="164" fontId="22" fillId="0" borderId="11" xfId="103" applyFont="1" applyFill="1" applyBorder="1" applyAlignment="1">
      <alignment horizontal="center"/>
      <protection/>
    </xf>
    <xf numFmtId="164" fontId="22" fillId="0" borderId="16" xfId="103" applyFont="1" applyFill="1" applyBorder="1" applyAlignment="1">
      <alignment horizontal="center" vertical="center"/>
      <protection/>
    </xf>
    <xf numFmtId="164" fontId="22" fillId="0" borderId="24" xfId="103" applyFont="1" applyFill="1" applyBorder="1" applyAlignment="1">
      <alignment horizontal="center"/>
      <protection/>
    </xf>
    <xf numFmtId="164" fontId="22" fillId="0" borderId="24" xfId="103" applyFont="1" applyFill="1" applyBorder="1" applyAlignment="1">
      <alignment wrapText="1"/>
      <protection/>
    </xf>
    <xf numFmtId="170" fontId="22" fillId="0" borderId="0" xfId="103" applyNumberFormat="1" applyFont="1" applyFill="1" applyBorder="1" applyAlignment="1">
      <alignment horizontal="center"/>
      <protection/>
    </xf>
    <xf numFmtId="171" fontId="22" fillId="0" borderId="10" xfId="103" applyNumberFormat="1" applyFont="1" applyFill="1" applyBorder="1" applyAlignment="1">
      <alignment horizontal="center"/>
      <protection/>
    </xf>
    <xf numFmtId="164" fontId="22" fillId="0" borderId="25" xfId="103" applyFont="1" applyFill="1" applyBorder="1" applyAlignment="1">
      <alignment horizontal="left" vertical="center" wrapText="1"/>
      <protection/>
    </xf>
    <xf numFmtId="170" fontId="22" fillId="0" borderId="0" xfId="103" applyNumberFormat="1" applyFont="1" applyFill="1">
      <alignment/>
      <protection/>
    </xf>
    <xf numFmtId="164" fontId="22" fillId="0" borderId="10" xfId="103" applyNumberFormat="1" applyFont="1" applyFill="1" applyBorder="1" applyAlignment="1">
      <alignment horizontal="center" vertical="center"/>
      <protection/>
    </xf>
    <xf numFmtId="164" fontId="22" fillId="0" borderId="0" xfId="103" applyFont="1" applyFill="1" applyBorder="1" applyAlignment="1">
      <alignment/>
      <protection/>
    </xf>
    <xf numFmtId="164" fontId="22" fillId="0" borderId="25" xfId="103" applyFont="1" applyFill="1" applyBorder="1" applyAlignment="1">
      <alignment horizontal="center"/>
      <protection/>
    </xf>
    <xf numFmtId="164" fontId="22" fillId="0" borderId="16" xfId="103" applyFont="1" applyFill="1" applyBorder="1">
      <alignment/>
      <protection/>
    </xf>
    <xf numFmtId="164" fontId="22" fillId="0" borderId="13" xfId="103" applyFont="1" applyFill="1" applyBorder="1">
      <alignment/>
      <protection/>
    </xf>
    <xf numFmtId="164" fontId="22" fillId="0" borderId="13" xfId="103" applyFont="1" applyFill="1" applyBorder="1" applyAlignment="1">
      <alignment wrapText="1"/>
      <protection/>
    </xf>
    <xf numFmtId="170" fontId="22" fillId="0" borderId="0" xfId="103" applyNumberFormat="1" applyFont="1" applyFill="1" applyBorder="1">
      <alignment/>
      <protection/>
    </xf>
    <xf numFmtId="171" fontId="22" fillId="0" borderId="10" xfId="103" applyNumberFormat="1" applyFont="1" applyFill="1" applyBorder="1" applyAlignment="1">
      <alignment horizontal="center" vertical="center"/>
      <protection/>
    </xf>
    <xf numFmtId="171" fontId="22" fillId="0" borderId="22" xfId="103" applyNumberFormat="1" applyFont="1" applyFill="1" applyBorder="1" applyAlignment="1">
      <alignment horizontal="center"/>
      <protection/>
    </xf>
    <xf numFmtId="171" fontId="22" fillId="0" borderId="21" xfId="103" applyNumberFormat="1" applyFont="1" applyFill="1" applyBorder="1" applyAlignment="1">
      <alignment horizontal="center"/>
      <protection/>
    </xf>
    <xf numFmtId="171" fontId="22" fillId="0" borderId="21" xfId="103" applyNumberFormat="1" applyFont="1" applyFill="1" applyBorder="1" applyAlignment="1">
      <alignment horizontal="center" vertical="center"/>
      <protection/>
    </xf>
    <xf numFmtId="164" fontId="22" fillId="0" borderId="21" xfId="103" applyFont="1" applyFill="1" applyBorder="1">
      <alignment/>
      <protection/>
    </xf>
    <xf numFmtId="164" fontId="39" fillId="0" borderId="0" xfId="103" applyFont="1" applyFill="1" applyBorder="1">
      <alignment/>
      <protection/>
    </xf>
    <xf numFmtId="164" fontId="39" fillId="0" borderId="0" xfId="103" applyFont="1" applyFill="1" applyBorder="1" applyAlignment="1">
      <alignment horizontal="left" wrapText="1"/>
      <protection/>
    </xf>
    <xf numFmtId="164" fontId="39" fillId="0" borderId="0" xfId="103" applyNumberFormat="1" applyFont="1" applyFill="1" applyBorder="1">
      <alignment/>
      <protection/>
    </xf>
    <xf numFmtId="164" fontId="39" fillId="0" borderId="0" xfId="82" applyFont="1" applyFill="1">
      <alignment/>
      <protection/>
    </xf>
    <xf numFmtId="164" fontId="40" fillId="0" borderId="0" xfId="82" applyFont="1" applyFill="1">
      <alignment/>
      <protection/>
    </xf>
    <xf numFmtId="164" fontId="39" fillId="0" borderId="0" xfId="82" applyNumberFormat="1" applyFont="1" applyFill="1">
      <alignment/>
      <protection/>
    </xf>
    <xf numFmtId="164" fontId="41" fillId="0" borderId="0" xfId="103" applyFont="1" applyFill="1" applyBorder="1">
      <alignment/>
      <protection/>
    </xf>
    <xf numFmtId="164" fontId="19" fillId="0" borderId="0" xfId="0" applyFont="1" applyFill="1" applyAlignment="1">
      <alignment horizontal="center" vertical="center"/>
    </xf>
    <xf numFmtId="164" fontId="19" fillId="0" borderId="0" xfId="0" applyFont="1" applyFill="1" applyAlignment="1">
      <alignment/>
    </xf>
    <xf numFmtId="164" fontId="19" fillId="0" borderId="0" xfId="0" applyFont="1" applyFill="1" applyAlignment="1">
      <alignment horizontal="center"/>
    </xf>
    <xf numFmtId="164" fontId="20" fillId="0" borderId="0" xfId="103" applyFont="1" applyFill="1" applyBorder="1" applyAlignment="1">
      <alignment horizontal="center" wrapText="1"/>
      <protection/>
    </xf>
    <xf numFmtId="164" fontId="20" fillId="0" borderId="0" xfId="103" applyFont="1" applyFill="1">
      <alignment/>
      <protection/>
    </xf>
    <xf numFmtId="164" fontId="19" fillId="0" borderId="0" xfId="0" applyFont="1" applyFill="1" applyAlignment="1">
      <alignment vertical="center"/>
    </xf>
    <xf numFmtId="164" fontId="20" fillId="0" borderId="0" xfId="0" applyFont="1" applyFill="1" applyAlignment="1">
      <alignment vertical="center"/>
    </xf>
    <xf numFmtId="164" fontId="22" fillId="0" borderId="0" xfId="0" applyFont="1" applyFill="1" applyBorder="1" applyAlignment="1">
      <alignment horizontal="left" vertical="center"/>
    </xf>
    <xf numFmtId="164" fontId="22" fillId="0" borderId="0" xfId="0" applyFont="1" applyFill="1" applyBorder="1" applyAlignment="1">
      <alignment horizontal="left" vertical="center" wrapText="1"/>
    </xf>
    <xf numFmtId="164" fontId="0" fillId="0" borderId="10" xfId="0" applyFont="1" applyFill="1" applyBorder="1" applyAlignment="1">
      <alignment horizontal="center"/>
    </xf>
    <xf numFmtId="164" fontId="19" fillId="0" borderId="0" xfId="0" applyFont="1" applyFill="1" applyBorder="1" applyAlignment="1">
      <alignment/>
    </xf>
    <xf numFmtId="164" fontId="22" fillId="0" borderId="13" xfId="0" applyFont="1" applyFill="1" applyBorder="1" applyAlignment="1">
      <alignment horizontal="center" vertical="center" wrapText="1"/>
    </xf>
    <xf numFmtId="164" fontId="22" fillId="0" borderId="0" xfId="0" applyFont="1" applyFill="1" applyBorder="1" applyAlignment="1">
      <alignment horizontal="center" vertical="center" wrapText="1"/>
    </xf>
    <xf numFmtId="164" fontId="19" fillId="0" borderId="0" xfId="0" applyFont="1" applyFill="1" applyBorder="1" applyAlignment="1">
      <alignment horizontal="center"/>
    </xf>
    <xf numFmtId="164" fontId="22" fillId="0" borderId="14" xfId="0" applyFont="1" applyFill="1" applyBorder="1" applyAlignment="1">
      <alignment horizontal="left" vertical="center"/>
    </xf>
    <xf numFmtId="164" fontId="22" fillId="0" borderId="15" xfId="0" applyFont="1" applyFill="1" applyBorder="1" applyAlignment="1">
      <alignment horizontal="center" vertical="center" wrapText="1"/>
    </xf>
    <xf numFmtId="164" fontId="22" fillId="0" borderId="25" xfId="0" applyFont="1" applyFill="1" applyBorder="1" applyAlignment="1">
      <alignment horizontal="center" vertical="center" wrapText="1"/>
    </xf>
    <xf numFmtId="164" fontId="19" fillId="0" borderId="10" xfId="0" applyFont="1" applyFill="1" applyBorder="1" applyAlignment="1">
      <alignment/>
    </xf>
    <xf numFmtId="164" fontId="0" fillId="0" borderId="10" xfId="0" applyFont="1" applyFill="1" applyBorder="1" applyAlignment="1">
      <alignment/>
    </xf>
    <xf numFmtId="164" fontId="22" fillId="0" borderId="10" xfId="0" applyFont="1" applyFill="1" applyBorder="1" applyAlignment="1">
      <alignment horizontal="left" vertical="center" wrapText="1"/>
    </xf>
    <xf numFmtId="167" fontId="19" fillId="0" borderId="0" xfId="0" applyNumberFormat="1" applyFont="1" applyFill="1" applyBorder="1" applyAlignment="1">
      <alignment/>
    </xf>
    <xf numFmtId="164" fontId="22" fillId="0" borderId="0" xfId="0" applyFont="1" applyFill="1" applyBorder="1" applyAlignment="1">
      <alignment horizontal="center" vertical="center"/>
    </xf>
    <xf numFmtId="170" fontId="22" fillId="0" borderId="0" xfId="0" applyNumberFormat="1" applyFont="1" applyFill="1" applyBorder="1" applyAlignment="1">
      <alignment horizontal="center" vertical="center"/>
    </xf>
    <xf numFmtId="170" fontId="22" fillId="0" borderId="14" xfId="0" applyNumberFormat="1" applyFont="1" applyFill="1" applyBorder="1" applyAlignment="1">
      <alignment horizontal="center" vertical="center"/>
    </xf>
    <xf numFmtId="170" fontId="22" fillId="0" borderId="14" xfId="0" applyNumberFormat="1" applyFont="1" applyFill="1" applyBorder="1" applyAlignment="1">
      <alignment horizontal="center" vertical="center" wrapText="1"/>
    </xf>
    <xf numFmtId="164" fontId="0" fillId="0" borderId="0" xfId="0" applyFont="1" applyFill="1" applyBorder="1" applyAlignment="1">
      <alignment horizontal="center" vertical="center"/>
    </xf>
    <xf numFmtId="171" fontId="22" fillId="0" borderId="0" xfId="0" applyNumberFormat="1" applyFont="1" applyFill="1" applyBorder="1" applyAlignment="1">
      <alignment horizontal="center" vertical="center"/>
    </xf>
    <xf numFmtId="164" fontId="22" fillId="0" borderId="0" xfId="0" applyFont="1" applyFill="1" applyBorder="1" applyAlignment="1">
      <alignment horizontal="left" wrapText="1"/>
    </xf>
    <xf numFmtId="171" fontId="22" fillId="0" borderId="0" xfId="0" applyNumberFormat="1" applyFont="1" applyFill="1" applyBorder="1" applyAlignment="1">
      <alignment horizontal="center" vertical="center" wrapText="1"/>
    </xf>
    <xf numFmtId="164" fontId="22" fillId="0" borderId="0" xfId="0" applyFont="1" applyFill="1" applyBorder="1" applyAlignment="1">
      <alignment/>
    </xf>
    <xf numFmtId="170" fontId="22" fillId="0" borderId="0" xfId="0" applyNumberFormat="1" applyFont="1" applyFill="1" applyBorder="1" applyAlignment="1">
      <alignment/>
    </xf>
    <xf numFmtId="170" fontId="22" fillId="0" borderId="0" xfId="0" applyNumberFormat="1" applyFont="1" applyFill="1" applyBorder="1" applyAlignment="1">
      <alignment horizontal="center" vertical="center" wrapText="1"/>
    </xf>
    <xf numFmtId="164" fontId="22" fillId="0" borderId="0" xfId="0" applyFont="1" applyFill="1" applyAlignment="1">
      <alignment horizontal="center" vertical="center"/>
    </xf>
    <xf numFmtId="164" fontId="22" fillId="0" borderId="25" xfId="0" applyFont="1" applyFill="1" applyBorder="1" applyAlignment="1">
      <alignment vertical="center"/>
    </xf>
    <xf numFmtId="164" fontId="22" fillId="0" borderId="0" xfId="0" applyFont="1" applyFill="1" applyBorder="1" applyAlignment="1">
      <alignment vertical="center"/>
    </xf>
    <xf numFmtId="164" fontId="30" fillId="0" borderId="0" xfId="0" applyFont="1" applyFill="1" applyBorder="1" applyAlignment="1">
      <alignment/>
    </xf>
    <xf numFmtId="164" fontId="22" fillId="0" borderId="13" xfId="0" applyFont="1" applyFill="1" applyBorder="1" applyAlignment="1" applyProtection="1">
      <alignment horizontal="center" vertical="center" wrapText="1"/>
      <protection locked="0"/>
    </xf>
    <xf numFmtId="164" fontId="22" fillId="0" borderId="10" xfId="0" applyFont="1" applyFill="1" applyBorder="1" applyAlignment="1">
      <alignment horizontal="center" vertical="center"/>
    </xf>
    <xf numFmtId="164" fontId="22" fillId="0" borderId="23" xfId="0" applyFont="1" applyFill="1" applyBorder="1" applyAlignment="1">
      <alignment horizontal="left" vertical="center" wrapText="1"/>
    </xf>
    <xf numFmtId="164" fontId="22" fillId="0" borderId="11" xfId="0" applyFont="1" applyFill="1" applyBorder="1" applyAlignment="1">
      <alignment horizontal="center" vertical="center" wrapText="1"/>
    </xf>
    <xf numFmtId="164" fontId="22" fillId="0" borderId="16" xfId="0" applyFont="1" applyFill="1" applyBorder="1" applyAlignment="1">
      <alignment horizontal="center" vertical="center" wrapText="1"/>
    </xf>
    <xf numFmtId="170" fontId="22" fillId="0" borderId="10" xfId="103" applyNumberFormat="1" applyFont="1" applyFill="1" applyBorder="1" applyAlignment="1">
      <alignment horizontal="center" vertical="center"/>
      <protection/>
    </xf>
    <xf numFmtId="170" fontId="22" fillId="0" borderId="0" xfId="103" applyNumberFormat="1" applyFont="1" applyFill="1" applyBorder="1" applyAlignment="1">
      <alignment horizontal="center" vertical="center"/>
      <protection/>
    </xf>
    <xf numFmtId="170" fontId="22" fillId="0" borderId="10" xfId="103" applyNumberFormat="1" applyFont="1" applyFill="1" applyBorder="1" applyAlignment="1">
      <alignment horizontal="center"/>
      <protection/>
    </xf>
    <xf numFmtId="164" fontId="22" fillId="0" borderId="14" xfId="0" applyFont="1" applyFill="1" applyBorder="1" applyAlignment="1">
      <alignment horizontal="left" vertical="center" wrapText="1"/>
    </xf>
    <xf numFmtId="164" fontId="22" fillId="0" borderId="25" xfId="0" applyFont="1" applyFill="1" applyBorder="1" applyAlignment="1">
      <alignment horizontal="left" vertical="center" wrapText="1"/>
    </xf>
    <xf numFmtId="164" fontId="22" fillId="0" borderId="10" xfId="0" applyFont="1" applyFill="1" applyBorder="1" applyAlignment="1" applyProtection="1">
      <alignment horizontal="center" vertical="center" wrapText="1"/>
      <protection locked="0"/>
    </xf>
    <xf numFmtId="164" fontId="22" fillId="0" borderId="14" xfId="0" applyFont="1" applyFill="1" applyBorder="1" applyAlignment="1">
      <alignment horizontal="center" vertical="center"/>
    </xf>
    <xf numFmtId="164" fontId="22" fillId="0" borderId="14" xfId="0" applyFont="1" applyFill="1" applyBorder="1" applyAlignment="1">
      <alignment vertical="center"/>
    </xf>
    <xf numFmtId="164" fontId="22" fillId="0" borderId="14" xfId="0" applyFont="1" applyFill="1" applyBorder="1" applyAlignment="1">
      <alignment vertical="center" wrapText="1"/>
    </xf>
    <xf numFmtId="164" fontId="22" fillId="0" borderId="0" xfId="0" applyFont="1" applyFill="1" applyAlignment="1">
      <alignment horizontal="left" vertical="center"/>
    </xf>
    <xf numFmtId="164" fontId="19" fillId="0" borderId="0" xfId="0" applyFont="1" applyFill="1" applyAlignment="1">
      <alignment vertical="center" wrapText="1"/>
    </xf>
    <xf numFmtId="164" fontId="19" fillId="0" borderId="0" xfId="0" applyFont="1" applyFill="1" applyBorder="1" applyAlignment="1">
      <alignment vertical="center" wrapText="1"/>
    </xf>
    <xf numFmtId="164" fontId="19" fillId="0" borderId="0" xfId="0" applyFont="1" applyFill="1" applyBorder="1" applyAlignment="1">
      <alignment vertical="center"/>
    </xf>
    <xf numFmtId="164" fontId="19" fillId="0" borderId="0" xfId="0" applyFont="1" applyFill="1" applyAlignment="1">
      <alignment horizontal="left" vertical="center"/>
    </xf>
    <xf numFmtId="164" fontId="28" fillId="0" borderId="0" xfId="94" applyFont="1" applyFill="1" applyAlignment="1">
      <alignment wrapText="1"/>
      <protection/>
    </xf>
    <xf numFmtId="164" fontId="28" fillId="0" borderId="0" xfId="94" applyFont="1" applyFill="1">
      <alignment/>
      <protection/>
    </xf>
    <xf numFmtId="164" fontId="28" fillId="0" borderId="0" xfId="94" applyFont="1" applyFill="1" applyBorder="1">
      <alignment/>
      <protection/>
    </xf>
    <xf numFmtId="164" fontId="20" fillId="0" borderId="0" xfId="94" applyFont="1" applyFill="1" applyAlignment="1">
      <alignment/>
      <protection/>
    </xf>
    <xf numFmtId="164" fontId="19" fillId="0" borderId="0" xfId="94" applyFont="1" applyFill="1" applyAlignment="1">
      <alignment wrapText="1"/>
      <protection/>
    </xf>
    <xf numFmtId="168" fontId="19" fillId="0" borderId="0" xfId="94" applyNumberFormat="1" applyFont="1" applyFill="1">
      <alignment/>
      <protection/>
    </xf>
    <xf numFmtId="164" fontId="19" fillId="0" borderId="0" xfId="94" applyFont="1" applyFill="1" applyAlignment="1">
      <alignment/>
      <protection/>
    </xf>
    <xf numFmtId="170" fontId="19" fillId="0" borderId="0" xfId="94" applyNumberFormat="1" applyFont="1" applyFill="1" applyBorder="1" applyAlignment="1" applyProtection="1">
      <alignment/>
      <protection locked="0"/>
    </xf>
    <xf numFmtId="170" fontId="19" fillId="0" borderId="0" xfId="94" applyNumberFormat="1" applyFont="1" applyFill="1" applyBorder="1" applyAlignment="1" applyProtection="1">
      <alignment horizontal="left"/>
      <protection locked="0"/>
    </xf>
    <xf numFmtId="173" fontId="19" fillId="0" borderId="0" xfId="94" applyNumberFormat="1" applyFont="1" applyFill="1">
      <alignment/>
      <protection/>
    </xf>
    <xf numFmtId="173" fontId="19" fillId="0" borderId="0" xfId="94" applyNumberFormat="1" applyFont="1" applyFill="1" applyBorder="1">
      <alignment/>
      <protection/>
    </xf>
    <xf numFmtId="173" fontId="22" fillId="0" borderId="0" xfId="94" applyNumberFormat="1" applyFont="1" applyFill="1" applyBorder="1" applyAlignment="1">
      <alignment horizontal="left" vertical="center" wrapText="1"/>
      <protection/>
    </xf>
    <xf numFmtId="173" fontId="21" fillId="0" borderId="0" xfId="94" applyNumberFormat="1" applyFont="1" applyFill="1" applyBorder="1" applyAlignment="1">
      <alignment horizontal="left" wrapText="1"/>
      <protection/>
    </xf>
    <xf numFmtId="164" fontId="22" fillId="0" borderId="0" xfId="94" applyFont="1" applyFill="1" applyBorder="1" applyAlignment="1">
      <alignment horizontal="left" vertical="top" wrapText="1"/>
      <protection/>
    </xf>
    <xf numFmtId="164" fontId="22" fillId="0" borderId="0" xfId="94" applyFont="1" applyFill="1" applyBorder="1" applyAlignment="1">
      <alignment vertical="top" wrapText="1"/>
      <protection/>
    </xf>
    <xf numFmtId="173" fontId="22" fillId="0" borderId="0" xfId="94" applyNumberFormat="1" applyFont="1" applyFill="1" applyBorder="1" applyAlignment="1">
      <alignment wrapText="1"/>
      <protection/>
    </xf>
    <xf numFmtId="164" fontId="28" fillId="0" borderId="0" xfId="84" applyFont="1" applyFill="1">
      <alignment/>
      <protection/>
    </xf>
    <xf numFmtId="164" fontId="0" fillId="0" borderId="0" xfId="84" applyFont="1" applyFill="1" applyBorder="1" applyAlignment="1">
      <alignment/>
      <protection/>
    </xf>
    <xf numFmtId="173" fontId="22" fillId="0" borderId="10" xfId="94" applyNumberFormat="1" applyFont="1" applyFill="1" applyBorder="1" applyAlignment="1">
      <alignment horizontal="center" wrapText="1"/>
      <protection/>
    </xf>
    <xf numFmtId="164" fontId="28" fillId="0" borderId="0" xfId="84" applyFont="1" applyFill="1" applyBorder="1">
      <alignment/>
      <protection/>
    </xf>
    <xf numFmtId="164" fontId="24" fillId="0" borderId="0" xfId="84" applyFont="1" applyFill="1" applyBorder="1" applyAlignment="1">
      <alignment vertical="center" wrapText="1"/>
      <protection/>
    </xf>
    <xf numFmtId="164" fontId="31" fillId="0" borderId="0" xfId="84" applyFont="1" applyFill="1" applyBorder="1">
      <alignment/>
      <protection/>
    </xf>
    <xf numFmtId="164" fontId="0" fillId="0" borderId="0" xfId="105" applyFont="1" applyFill="1" applyBorder="1">
      <alignment/>
      <protection/>
    </xf>
    <xf numFmtId="170" fontId="25" fillId="0" borderId="0" xfId="84" applyNumberFormat="1" applyFont="1" applyFill="1" applyBorder="1">
      <alignment/>
      <protection/>
    </xf>
    <xf numFmtId="171" fontId="22" fillId="0" borderId="0" xfId="94" applyNumberFormat="1" applyFont="1" applyFill="1" applyBorder="1" applyAlignment="1">
      <alignment horizontal="center" vertical="center"/>
      <protection/>
    </xf>
    <xf numFmtId="164" fontId="22" fillId="0" borderId="0" xfId="94" applyFont="1" applyFill="1" applyBorder="1" applyAlignment="1">
      <alignment horizontal="left" wrapText="1"/>
      <protection/>
    </xf>
    <xf numFmtId="171" fontId="22" fillId="0" borderId="0" xfId="94" applyNumberFormat="1" applyFont="1" applyFill="1" applyBorder="1" applyAlignment="1">
      <alignment horizontal="center" vertical="center" wrapText="1"/>
      <protection/>
    </xf>
    <xf numFmtId="170" fontId="22" fillId="0" borderId="0" xfId="94" applyNumberFormat="1" applyFont="1" applyFill="1" applyBorder="1" applyAlignment="1">
      <alignment horizontal="center" vertical="center"/>
      <protection/>
    </xf>
    <xf numFmtId="167" fontId="25" fillId="0" borderId="0" xfId="110" applyFont="1" applyFill="1" applyBorder="1" applyAlignment="1" applyProtection="1">
      <alignment/>
      <protection/>
    </xf>
    <xf numFmtId="170" fontId="24" fillId="0" borderId="0" xfId="94" applyNumberFormat="1" applyFont="1" applyFill="1" applyBorder="1">
      <alignment/>
      <protection/>
    </xf>
    <xf numFmtId="170" fontId="24" fillId="0" borderId="0" xfId="94" applyNumberFormat="1" applyFont="1" applyFill="1" applyBorder="1" applyAlignment="1">
      <alignment horizontal="center" vertical="center" wrapText="1"/>
      <protection/>
    </xf>
    <xf numFmtId="164" fontId="0" fillId="0" borderId="0" xfId="94" applyFont="1" applyFill="1">
      <alignment/>
      <protection/>
    </xf>
    <xf numFmtId="164" fontId="22" fillId="0" borderId="0" xfId="94" applyFont="1" applyFill="1" applyBorder="1" applyAlignment="1">
      <alignment wrapText="1"/>
      <protection/>
    </xf>
    <xf numFmtId="164" fontId="22" fillId="0" borderId="0" xfId="94" applyFont="1" applyFill="1" applyAlignment="1">
      <alignment wrapText="1"/>
      <protection/>
    </xf>
    <xf numFmtId="164" fontId="22" fillId="0" borderId="0" xfId="94" applyFont="1" applyFill="1" applyBorder="1" applyAlignment="1">
      <alignment horizontal="center" vertical="center"/>
      <protection/>
    </xf>
    <xf numFmtId="164" fontId="22" fillId="0" borderId="0" xfId="94" applyFont="1" applyFill="1" applyAlignment="1">
      <alignment horizontal="center" vertical="center"/>
      <protection/>
    </xf>
    <xf numFmtId="170" fontId="22" fillId="0" borderId="0" xfId="84" applyNumberFormat="1" applyFont="1" applyFill="1" applyBorder="1" applyAlignment="1">
      <alignment vertical="center" wrapText="1"/>
      <protection/>
    </xf>
    <xf numFmtId="164" fontId="0" fillId="0" borderId="0" xfId="84" applyFont="1">
      <alignment/>
      <protection/>
    </xf>
    <xf numFmtId="173" fontId="22" fillId="0" borderId="0" xfId="94" applyNumberFormat="1" applyFont="1" applyFill="1" applyBorder="1" applyAlignment="1">
      <alignment horizontal="left" wrapText="1"/>
      <protection/>
    </xf>
    <xf numFmtId="164" fontId="0" fillId="0" borderId="0" xfId="84" applyFont="1" applyBorder="1">
      <alignment/>
      <protection/>
    </xf>
    <xf numFmtId="164" fontId="25" fillId="0" borderId="0" xfId="84" applyFont="1" applyFill="1" applyBorder="1">
      <alignment/>
      <protection/>
    </xf>
    <xf numFmtId="164" fontId="25" fillId="0" borderId="0" xfId="84" applyFont="1" applyFill="1" applyBorder="1" applyAlignment="1">
      <alignment horizontal="center" wrapText="1"/>
      <protection/>
    </xf>
    <xf numFmtId="164" fontId="0" fillId="0" borderId="14" xfId="84" applyFont="1" applyFill="1" applyBorder="1" applyAlignment="1">
      <alignment horizontal="center" vertical="center" wrapText="1"/>
      <protection/>
    </xf>
    <xf numFmtId="164" fontId="22" fillId="0" borderId="24" xfId="84" applyFont="1" applyFill="1" applyBorder="1" applyAlignment="1">
      <alignment horizontal="center" vertical="center" wrapText="1"/>
      <protection/>
    </xf>
    <xf numFmtId="164" fontId="22" fillId="0" borderId="10" xfId="84" applyFont="1" applyFill="1" applyBorder="1" applyAlignment="1">
      <alignment horizontal="center" vertical="top" wrapText="1"/>
      <protection/>
    </xf>
    <xf numFmtId="164" fontId="22" fillId="0" borderId="10" xfId="102" applyFont="1" applyFill="1" applyBorder="1" applyAlignment="1">
      <alignment vertical="top" wrapText="1"/>
      <protection/>
    </xf>
    <xf numFmtId="170" fontId="24" fillId="0" borderId="0" xfId="84" applyNumberFormat="1" applyFont="1" applyFill="1" applyBorder="1" applyAlignment="1">
      <alignment horizontal="center" vertical="center" wrapText="1"/>
      <protection/>
    </xf>
    <xf numFmtId="164" fontId="22" fillId="0" borderId="10" xfId="102" applyFont="1" applyFill="1" applyBorder="1" applyAlignment="1">
      <alignment vertical="top" wrapText="1"/>
      <protection/>
    </xf>
    <xf numFmtId="164" fontId="22" fillId="25" borderId="10" xfId="102" applyFont="1" applyFill="1" applyBorder="1" applyAlignment="1">
      <alignment vertical="top" wrapText="1"/>
      <protection/>
    </xf>
    <xf numFmtId="164" fontId="22" fillId="0" borderId="10" xfId="84" applyFont="1" applyFill="1" applyBorder="1" applyAlignment="1">
      <alignment horizontal="center" vertical="top"/>
      <protection/>
    </xf>
    <xf numFmtId="164" fontId="22" fillId="25" borderId="10" xfId="102" applyFont="1" applyFill="1" applyBorder="1" applyAlignment="1">
      <alignment vertical="top" wrapText="1"/>
      <protection/>
    </xf>
    <xf numFmtId="164" fontId="22" fillId="0" borderId="11" xfId="84" applyFont="1" applyFill="1" applyBorder="1" applyAlignment="1">
      <alignment horizontal="center" vertical="top"/>
      <protection/>
    </xf>
    <xf numFmtId="164" fontId="22" fillId="0" borderId="13" xfId="84" applyFont="1" applyFill="1" applyBorder="1" applyAlignment="1">
      <alignment vertical="top"/>
      <protection/>
    </xf>
    <xf numFmtId="164" fontId="22" fillId="0" borderId="10" xfId="84" applyFont="1" applyFill="1" applyBorder="1" applyAlignment="1">
      <alignment horizontal="right" vertical="top"/>
      <protection/>
    </xf>
    <xf numFmtId="164" fontId="42" fillId="25" borderId="10" xfId="84" applyFont="1" applyFill="1" applyBorder="1" applyAlignment="1">
      <alignment vertical="top" wrapText="1"/>
      <protection/>
    </xf>
    <xf numFmtId="164" fontId="22" fillId="0" borderId="0" xfId="84" applyFont="1" applyFill="1" applyBorder="1" applyAlignment="1">
      <alignment horizontal="center" vertical="top"/>
      <protection/>
    </xf>
    <xf numFmtId="164" fontId="21" fillId="0" borderId="0" xfId="102" applyFont="1" applyFill="1" applyBorder="1" applyAlignment="1">
      <alignment vertical="top" wrapText="1"/>
      <protection/>
    </xf>
    <xf numFmtId="164" fontId="19" fillId="0" borderId="0" xfId="102" applyFont="1" applyFill="1" applyBorder="1" applyAlignment="1">
      <alignment vertical="top" wrapText="1"/>
      <protection/>
    </xf>
    <xf numFmtId="173" fontId="22" fillId="0" borderId="0" xfId="94" applyNumberFormat="1" applyFont="1" applyFill="1" applyBorder="1" applyAlignment="1">
      <alignment/>
      <protection/>
    </xf>
    <xf numFmtId="173" fontId="22" fillId="0" borderId="0" xfId="94" applyNumberFormat="1" applyFont="1" applyFill="1" applyBorder="1" applyAlignment="1">
      <alignment horizontal="left"/>
      <protection/>
    </xf>
    <xf numFmtId="164" fontId="0" fillId="0" borderId="0" xfId="94" applyFont="1" applyFill="1" applyAlignment="1">
      <alignment wrapText="1"/>
      <protection/>
    </xf>
    <xf numFmtId="164" fontId="0" fillId="0" borderId="0" xfId="94" applyFont="1" applyFill="1" applyBorder="1" applyAlignment="1">
      <alignment horizontal="center"/>
      <protection/>
    </xf>
    <xf numFmtId="164" fontId="32" fillId="0" borderId="10" xfId="94" applyFont="1" applyFill="1" applyBorder="1" applyAlignment="1">
      <alignment horizontal="center" vertical="center" wrapText="1"/>
      <protection/>
    </xf>
    <xf numFmtId="164" fontId="22" fillId="0" borderId="0" xfId="94" applyFont="1" applyFill="1" applyBorder="1" applyAlignment="1">
      <alignment vertical="center" wrapText="1"/>
      <protection/>
    </xf>
    <xf numFmtId="164" fontId="22" fillId="0" borderId="13" xfId="94" applyFont="1" applyFill="1" applyBorder="1" applyAlignment="1">
      <alignment horizontal="center" vertical="center" wrapText="1"/>
      <protection/>
    </xf>
    <xf numFmtId="164" fontId="22" fillId="0" borderId="0" xfId="94" applyFont="1" applyFill="1" applyBorder="1" applyAlignment="1">
      <alignment horizontal="center" vertical="center" wrapText="1"/>
      <protection/>
    </xf>
    <xf numFmtId="164" fontId="24" fillId="0" borderId="0" xfId="94" applyFont="1" applyFill="1" applyBorder="1" applyAlignment="1">
      <alignment vertical="center" wrapText="1"/>
      <protection/>
    </xf>
    <xf numFmtId="164" fontId="22" fillId="0" borderId="10" xfId="94" applyFont="1" applyFill="1" applyBorder="1" applyAlignment="1">
      <alignment horizontal="center" wrapText="1"/>
      <protection/>
    </xf>
    <xf numFmtId="164" fontId="22" fillId="0" borderId="10" xfId="94" applyFont="1" applyFill="1" applyBorder="1" applyAlignment="1">
      <alignment horizontal="left" vertical="center" wrapText="1"/>
      <protection/>
    </xf>
    <xf numFmtId="170" fontId="22" fillId="0" borderId="0" xfId="94" applyNumberFormat="1" applyFont="1" applyFill="1" applyBorder="1" applyAlignment="1">
      <alignment horizontal="center" vertical="center" wrapText="1"/>
      <protection/>
    </xf>
    <xf numFmtId="170" fontId="22" fillId="0" borderId="0" xfId="94" applyNumberFormat="1" applyFont="1" applyFill="1" applyBorder="1" applyAlignment="1">
      <alignment vertical="center" wrapText="1"/>
      <protection/>
    </xf>
    <xf numFmtId="170" fontId="29" fillId="0" borderId="0" xfId="94" applyNumberFormat="1" applyFont="1" applyFill="1" applyBorder="1" applyAlignment="1">
      <alignment vertical="center" wrapText="1"/>
      <protection/>
    </xf>
    <xf numFmtId="164" fontId="22" fillId="0" borderId="25" xfId="94" applyFont="1" applyFill="1" applyBorder="1" applyAlignment="1">
      <alignment wrapText="1"/>
      <protection/>
    </xf>
    <xf numFmtId="164" fontId="0" fillId="0" borderId="11" xfId="94" applyFont="1" applyFill="1" applyBorder="1" applyAlignment="1">
      <alignment horizontal="center" vertical="center" wrapText="1"/>
      <protection/>
    </xf>
    <xf numFmtId="164" fontId="0" fillId="0" borderId="16" xfId="94" applyFont="1" applyFill="1" applyBorder="1" applyAlignment="1">
      <alignment horizontal="center" vertical="center" wrapText="1"/>
      <protection/>
    </xf>
    <xf numFmtId="164" fontId="22" fillId="0" borderId="13" xfId="94" applyFont="1" applyFill="1" applyBorder="1" applyAlignment="1">
      <alignment horizontal="center" vertical="top"/>
      <protection/>
    </xf>
    <xf numFmtId="164" fontId="22" fillId="0" borderId="10" xfId="94" applyFont="1" applyFill="1" applyBorder="1" applyAlignment="1">
      <alignment vertical="top" wrapText="1"/>
      <protection/>
    </xf>
    <xf numFmtId="170" fontId="22" fillId="25" borderId="0" xfId="94" applyNumberFormat="1" applyFont="1" applyFill="1" applyBorder="1" applyAlignment="1">
      <alignment horizontal="center" vertical="center" wrapText="1"/>
      <protection/>
    </xf>
    <xf numFmtId="164" fontId="22" fillId="0" borderId="11" xfId="94" applyFont="1" applyFill="1" applyBorder="1" applyAlignment="1">
      <alignment horizontal="center" vertical="top"/>
      <protection/>
    </xf>
    <xf numFmtId="164" fontId="22" fillId="0" borderId="16" xfId="94" applyFont="1" applyFill="1" applyBorder="1" applyAlignment="1">
      <alignment horizontal="center" vertical="top"/>
      <protection/>
    </xf>
    <xf numFmtId="164" fontId="22" fillId="0" borderId="10" xfId="94" applyFont="1" applyFill="1" applyBorder="1" applyAlignment="1">
      <alignment horizontal="center" vertical="top"/>
      <protection/>
    </xf>
    <xf numFmtId="164" fontId="22" fillId="0" borderId="0" xfId="94" applyFont="1" applyFill="1" applyBorder="1" applyAlignment="1">
      <alignment horizontal="center" vertical="top"/>
      <protection/>
    </xf>
    <xf numFmtId="164" fontId="0" fillId="0" borderId="0" xfId="94" applyFont="1" applyFill="1" applyBorder="1">
      <alignment/>
      <protection/>
    </xf>
    <xf numFmtId="176" fontId="22" fillId="25" borderId="0" xfId="94" applyNumberFormat="1" applyFont="1" applyFill="1" applyBorder="1" applyAlignment="1">
      <alignment horizontal="center" vertical="center" wrapText="1"/>
      <protection/>
    </xf>
    <xf numFmtId="164" fontId="21" fillId="0" borderId="0" xfId="94" applyFont="1" applyFill="1" applyAlignment="1">
      <alignment/>
      <protection/>
    </xf>
    <xf numFmtId="173" fontId="22" fillId="0" borderId="0" xfId="94" applyNumberFormat="1" applyFont="1" applyFill="1" applyBorder="1" applyAlignment="1">
      <alignment horizontal="left" vertical="top" wrapText="1"/>
      <protection/>
    </xf>
    <xf numFmtId="170" fontId="19" fillId="0" borderId="0" xfId="94" applyNumberFormat="1" applyFont="1" applyFill="1">
      <alignment/>
      <protection/>
    </xf>
    <xf numFmtId="170" fontId="30" fillId="0" borderId="0" xfId="94" applyNumberFormat="1" applyFont="1" applyFill="1" applyBorder="1" applyAlignment="1">
      <alignment vertical="center" wrapText="1"/>
      <protection/>
    </xf>
    <xf numFmtId="164" fontId="19" fillId="0" borderId="0" xfId="94" applyFont="1" applyFill="1" applyBorder="1" applyAlignment="1">
      <alignment wrapText="1"/>
      <protection/>
    </xf>
    <xf numFmtId="164" fontId="22" fillId="0" borderId="14" xfId="94" applyFont="1" applyFill="1" applyBorder="1" applyAlignment="1">
      <alignment horizontal="center" vertical="center" wrapText="1"/>
      <protection/>
    </xf>
    <xf numFmtId="164" fontId="30" fillId="0" borderId="0" xfId="94" applyFont="1" applyFill="1" applyBorder="1" applyAlignment="1">
      <alignment vertical="center" wrapText="1"/>
      <protection/>
    </xf>
    <xf numFmtId="164" fontId="22" fillId="0" borderId="0" xfId="94" applyFont="1" applyFill="1" applyBorder="1" applyAlignment="1">
      <alignment horizontal="center" wrapText="1"/>
      <protection/>
    </xf>
    <xf numFmtId="164" fontId="22" fillId="0" borderId="14" xfId="94" applyFont="1" applyFill="1" applyBorder="1" applyAlignment="1">
      <alignment vertical="top" wrapText="1"/>
      <protection/>
    </xf>
    <xf numFmtId="164" fontId="22" fillId="0" borderId="14" xfId="94" applyFont="1" applyFill="1" applyBorder="1" applyAlignment="1">
      <alignment vertical="center" wrapText="1"/>
      <protection/>
    </xf>
    <xf numFmtId="164" fontId="0" fillId="0" borderId="0" xfId="94" applyFont="1" applyFill="1" applyBorder="1" applyAlignment="1">
      <alignment/>
      <protection/>
    </xf>
    <xf numFmtId="164" fontId="22" fillId="0" borderId="0" xfId="94" applyFont="1" applyFill="1" applyBorder="1" applyAlignment="1">
      <alignment horizontal="left" vertical="center" wrapText="1"/>
      <protection/>
    </xf>
    <xf numFmtId="168" fontId="22" fillId="0" borderId="0" xfId="105" applyNumberFormat="1" applyFont="1" applyFill="1" applyBorder="1" applyAlignment="1">
      <alignment horizontal="center"/>
      <protection/>
    </xf>
    <xf numFmtId="173" fontId="22" fillId="0" borderId="0" xfId="94" applyNumberFormat="1" applyFont="1" applyFill="1" applyBorder="1" applyAlignment="1">
      <alignment vertical="center" wrapText="1"/>
      <protection/>
    </xf>
    <xf numFmtId="164" fontId="22" fillId="0" borderId="10" xfId="94" applyFont="1" applyFill="1" applyBorder="1" applyAlignment="1">
      <alignment horizontal="center"/>
      <protection/>
    </xf>
    <xf numFmtId="164" fontId="22" fillId="0" borderId="10" xfId="94" applyFont="1" applyFill="1" applyBorder="1" applyAlignment="1">
      <alignment vertical="top"/>
      <protection/>
    </xf>
    <xf numFmtId="164" fontId="30" fillId="0" borderId="0" xfId="94" applyFont="1" applyFill="1">
      <alignment/>
      <protection/>
    </xf>
    <xf numFmtId="164" fontId="19" fillId="0" borderId="0" xfId="94" applyFont="1" applyFill="1" applyAlignment="1">
      <alignment vertical="center" wrapText="1"/>
      <protection/>
    </xf>
    <xf numFmtId="164" fontId="19" fillId="0" borderId="0" xfId="94" applyFont="1" applyFill="1" applyAlignment="1">
      <alignment vertical="center"/>
      <protection/>
    </xf>
    <xf numFmtId="173" fontId="19" fillId="0" borderId="0" xfId="94" applyNumberFormat="1" applyFont="1" applyFill="1" applyBorder="1" applyAlignment="1">
      <alignment horizontal="left" wrapText="1"/>
      <protection/>
    </xf>
    <xf numFmtId="164" fontId="29" fillId="0" borderId="0" xfId="94" applyFont="1" applyFill="1" applyBorder="1" applyAlignment="1">
      <alignment vertical="center" wrapText="1"/>
      <protection/>
    </xf>
    <xf numFmtId="164" fontId="43" fillId="0" borderId="0" xfId="94" applyFont="1" applyFill="1" applyBorder="1">
      <alignment/>
      <protection/>
    </xf>
    <xf numFmtId="164" fontId="24" fillId="0" borderId="0" xfId="94" applyFont="1" applyFill="1" applyBorder="1" applyAlignment="1">
      <alignment horizontal="center" vertical="center" wrapText="1"/>
      <protection/>
    </xf>
    <xf numFmtId="164" fontId="22" fillId="0" borderId="10" xfId="94" applyFont="1" applyFill="1" applyBorder="1" applyAlignment="1">
      <alignment vertical="center" wrapText="1"/>
      <protection/>
    </xf>
    <xf numFmtId="170" fontId="24" fillId="0" borderId="0" xfId="82" applyNumberFormat="1" applyFont="1" applyFill="1" applyBorder="1" applyAlignment="1">
      <alignment horizontal="center" vertical="center"/>
      <protection/>
    </xf>
    <xf numFmtId="164" fontId="22" fillId="0" borderId="13" xfId="94" applyFont="1" applyFill="1" applyBorder="1" applyAlignment="1">
      <alignment horizontal="center"/>
      <protection/>
    </xf>
    <xf numFmtId="164" fontId="22" fillId="0" borderId="23" xfId="94" applyFont="1" applyFill="1" applyBorder="1" applyAlignment="1">
      <alignment vertical="top"/>
      <protection/>
    </xf>
    <xf numFmtId="164" fontId="24" fillId="0" borderId="0" xfId="94" applyFont="1" applyFill="1" applyBorder="1" applyAlignment="1">
      <alignment horizontal="center" wrapText="1"/>
      <protection/>
    </xf>
    <xf numFmtId="164" fontId="22" fillId="0" borderId="11" xfId="94" applyFont="1" applyFill="1" applyBorder="1" applyAlignment="1">
      <alignment horizontal="center"/>
      <protection/>
    </xf>
    <xf numFmtId="164" fontId="22" fillId="0" borderId="23" xfId="94" applyFont="1" applyFill="1" applyBorder="1" applyAlignment="1">
      <alignment horizontal="left" vertical="top"/>
      <protection/>
    </xf>
    <xf numFmtId="164" fontId="22" fillId="0" borderId="16" xfId="94" applyFont="1" applyFill="1" applyBorder="1" applyAlignment="1">
      <alignment horizontal="center"/>
      <protection/>
    </xf>
    <xf numFmtId="170" fontId="19" fillId="0" borderId="0" xfId="94" applyNumberFormat="1" applyFont="1" applyFill="1" applyAlignment="1">
      <alignment wrapText="1"/>
      <protection/>
    </xf>
    <xf numFmtId="170" fontId="19" fillId="0" borderId="0" xfId="94" applyNumberFormat="1" applyFont="1" applyFill="1" applyAlignment="1">
      <alignment/>
      <protection/>
    </xf>
    <xf numFmtId="173" fontId="19" fillId="0" borderId="0" xfId="0" applyNumberFormat="1" applyFont="1" applyFill="1" applyAlignment="1">
      <alignment/>
    </xf>
    <xf numFmtId="164" fontId="19" fillId="0" borderId="0" xfId="103" applyFont="1" applyFill="1" applyAlignment="1">
      <alignment horizontal="left"/>
      <protection/>
    </xf>
    <xf numFmtId="164" fontId="19" fillId="0" borderId="0" xfId="0" applyFont="1" applyFill="1" applyBorder="1" applyAlignment="1">
      <alignment horizontal="left" wrapText="1"/>
    </xf>
    <xf numFmtId="164" fontId="19" fillId="0" borderId="0" xfId="0" applyFont="1" applyFill="1" applyBorder="1" applyAlignment="1">
      <alignment horizontal="left" vertical="top" wrapText="1"/>
    </xf>
    <xf numFmtId="164" fontId="19" fillId="0" borderId="0" xfId="0" applyFont="1" applyFill="1" applyAlignment="1">
      <alignment horizontal="left" wrapText="1"/>
    </xf>
    <xf numFmtId="170" fontId="19" fillId="0" borderId="0" xfId="94" applyNumberFormat="1" applyFont="1" applyFill="1" applyBorder="1" applyAlignment="1" applyProtection="1">
      <alignment horizontal="center"/>
      <protection locked="0"/>
    </xf>
    <xf numFmtId="164" fontId="22" fillId="0" borderId="0" xfId="94" applyFont="1" applyFill="1" applyAlignment="1">
      <alignment horizontal="left" vertical="center" wrapText="1"/>
      <protection/>
    </xf>
    <xf numFmtId="171" fontId="22" fillId="0" borderId="10" xfId="94" applyNumberFormat="1" applyFont="1" applyFill="1" applyBorder="1" applyAlignment="1">
      <alignment horizontal="center" vertical="center" wrapText="1"/>
      <protection/>
    </xf>
    <xf numFmtId="171" fontId="22" fillId="0" borderId="10" xfId="94" applyNumberFormat="1" applyFont="1" applyFill="1" applyBorder="1" applyAlignment="1">
      <alignment horizontal="left" vertical="center" wrapText="1"/>
      <protection/>
    </xf>
    <xf numFmtId="164" fontId="22" fillId="0" borderId="10" xfId="94" applyFont="1" applyFill="1" applyBorder="1" applyAlignment="1">
      <alignment horizontal="left" vertical="center"/>
      <protection/>
    </xf>
    <xf numFmtId="164" fontId="22" fillId="0" borderId="0" xfId="94" applyFont="1" applyFill="1" applyBorder="1" applyAlignment="1">
      <alignment horizontal="left" vertical="center"/>
      <protection/>
    </xf>
    <xf numFmtId="170" fontId="22" fillId="0" borderId="0" xfId="89" applyNumberFormat="1" applyFont="1" applyFill="1" applyBorder="1" applyAlignment="1">
      <alignment horizontal="center" vertical="center"/>
      <protection/>
    </xf>
    <xf numFmtId="170" fontId="22" fillId="0" borderId="0" xfId="94" applyNumberFormat="1" applyFont="1" applyFill="1">
      <alignment/>
      <protection/>
    </xf>
    <xf numFmtId="167" fontId="22" fillId="0" borderId="0" xfId="110" applyFont="1" applyFill="1" applyBorder="1" applyAlignment="1" applyProtection="1">
      <alignment/>
      <protection/>
    </xf>
    <xf numFmtId="171" fontId="22" fillId="0" borderId="0" xfId="94" applyNumberFormat="1" applyFont="1" applyFill="1" applyBorder="1">
      <alignment/>
      <protection/>
    </xf>
    <xf numFmtId="164" fontId="22" fillId="0" borderId="0" xfId="94" applyFont="1" applyFill="1" applyBorder="1" applyAlignment="1">
      <alignment horizontal="center"/>
      <protection/>
    </xf>
    <xf numFmtId="171" fontId="22" fillId="0" borderId="13" xfId="94" applyNumberFormat="1" applyFont="1" applyFill="1" applyBorder="1" applyAlignment="1">
      <alignment horizontal="center" vertical="center" wrapText="1"/>
      <protection/>
    </xf>
    <xf numFmtId="164" fontId="22" fillId="0" borderId="10" xfId="94" applyFont="1" applyFill="1" applyBorder="1">
      <alignment/>
      <protection/>
    </xf>
    <xf numFmtId="164" fontId="22" fillId="0" borderId="21" xfId="94" applyFont="1" applyFill="1" applyBorder="1" applyAlignment="1">
      <alignment horizontal="center" vertical="center"/>
      <protection/>
    </xf>
    <xf numFmtId="170" fontId="25" fillId="0" borderId="0" xfId="94" applyNumberFormat="1" applyFont="1" applyFill="1" applyBorder="1">
      <alignment/>
      <protection/>
    </xf>
    <xf numFmtId="164" fontId="22" fillId="0" borderId="26" xfId="94" applyFont="1" applyFill="1" applyBorder="1" applyAlignment="1">
      <alignment/>
      <protection/>
    </xf>
    <xf numFmtId="164" fontId="22" fillId="0" borderId="26" xfId="94" applyFont="1" applyFill="1" applyBorder="1" applyAlignment="1">
      <alignment horizontal="left"/>
      <protection/>
    </xf>
    <xf numFmtId="164" fontId="22" fillId="0" borderId="23" xfId="94" applyFont="1" applyFill="1" applyBorder="1" applyAlignment="1">
      <alignment horizontal="left"/>
      <protection/>
    </xf>
    <xf numFmtId="164" fontId="22" fillId="0" borderId="14" xfId="94" applyFont="1" applyFill="1" applyBorder="1" applyAlignment="1">
      <alignment horizontal="center" vertical="center"/>
      <protection/>
    </xf>
    <xf numFmtId="164" fontId="22" fillId="0" borderId="0" xfId="94" applyFont="1" applyFill="1" applyBorder="1" applyAlignment="1">
      <alignment horizontal="left"/>
      <protection/>
    </xf>
    <xf numFmtId="171" fontId="22" fillId="0" borderId="0" xfId="94" applyNumberFormat="1" applyFont="1" applyFill="1" applyBorder="1" applyAlignment="1">
      <alignment horizontal="left" vertical="center"/>
      <protection/>
    </xf>
    <xf numFmtId="171" fontId="22" fillId="0" borderId="0" xfId="94" applyNumberFormat="1" applyFont="1" applyFill="1" applyBorder="1" applyAlignment="1">
      <alignment vertical="center" wrapText="1"/>
      <protection/>
    </xf>
    <xf numFmtId="164" fontId="22" fillId="0" borderId="0" xfId="94" applyFont="1" applyFill="1" applyBorder="1" applyAlignment="1">
      <alignment vertical="center"/>
      <protection/>
    </xf>
    <xf numFmtId="164" fontId="22" fillId="0" borderId="25" xfId="94" applyFont="1" applyFill="1" applyBorder="1" applyAlignment="1" applyProtection="1">
      <alignment horizontal="center"/>
      <protection locked="0"/>
    </xf>
    <xf numFmtId="164" fontId="22" fillId="0" borderId="25" xfId="94" applyFont="1" applyFill="1" applyBorder="1" applyAlignment="1">
      <alignment horizontal="center"/>
      <protection/>
    </xf>
    <xf numFmtId="171" fontId="22" fillId="0" borderId="15" xfId="94" applyNumberFormat="1" applyFont="1" applyFill="1" applyBorder="1" applyAlignment="1">
      <alignment horizontal="center" vertical="center" wrapText="1"/>
      <protection/>
    </xf>
    <xf numFmtId="171" fontId="22" fillId="0" borderId="13" xfId="94" applyNumberFormat="1" applyFont="1" applyFill="1" applyBorder="1" applyAlignment="1">
      <alignment horizontal="center"/>
      <protection/>
    </xf>
    <xf numFmtId="171" fontId="22" fillId="0" borderId="10" xfId="94" applyNumberFormat="1" applyFont="1" applyFill="1" applyBorder="1" applyAlignment="1">
      <alignment horizontal="center" vertical="center"/>
      <protection/>
    </xf>
    <xf numFmtId="164" fontId="22" fillId="0" borderId="21" xfId="94" applyFont="1" applyFill="1" applyBorder="1" applyAlignment="1">
      <alignment vertical="center" wrapText="1"/>
      <protection/>
    </xf>
    <xf numFmtId="164" fontId="22" fillId="0" borderId="24" xfId="94" applyFont="1" applyFill="1" applyBorder="1" applyAlignment="1">
      <alignment vertical="center" wrapText="1"/>
      <protection/>
    </xf>
    <xf numFmtId="171" fontId="22" fillId="0" borderId="0" xfId="94" applyNumberFormat="1" applyFont="1" applyFill="1" applyBorder="1" applyAlignment="1">
      <alignment horizontal="center"/>
      <protection/>
    </xf>
    <xf numFmtId="171" fontId="22" fillId="0" borderId="0" xfId="94" applyNumberFormat="1" applyFont="1" applyFill="1">
      <alignment/>
      <protection/>
    </xf>
    <xf numFmtId="170" fontId="22" fillId="0" borderId="0" xfId="94" applyNumberFormat="1" applyFont="1" applyFill="1" applyBorder="1" applyAlignment="1">
      <alignment wrapText="1"/>
      <protection/>
    </xf>
    <xf numFmtId="164" fontId="30" fillId="0" borderId="0" xfId="97" applyFont="1" applyAlignment="1">
      <alignment horizontal="center" vertical="center" wrapText="1"/>
      <protection/>
    </xf>
    <xf numFmtId="164" fontId="30" fillId="0" borderId="0" xfId="97" applyFont="1" applyAlignment="1">
      <alignment horizontal="left"/>
      <protection/>
    </xf>
    <xf numFmtId="164" fontId="30" fillId="0" borderId="0" xfId="97" applyFont="1" applyAlignment="1">
      <alignment horizontal="center"/>
      <protection/>
    </xf>
    <xf numFmtId="164" fontId="20" fillId="0" borderId="0" xfId="97" applyFont="1" applyAlignment="1">
      <alignment horizontal="left"/>
      <protection/>
    </xf>
    <xf numFmtId="164" fontId="30" fillId="0" borderId="0" xfId="97" applyFont="1" applyBorder="1" applyAlignment="1">
      <alignment vertical="center"/>
      <protection/>
    </xf>
    <xf numFmtId="164" fontId="30" fillId="0" borderId="10" xfId="97" applyFont="1" applyBorder="1" applyAlignment="1">
      <alignment horizontal="center" vertical="center" wrapText="1"/>
      <protection/>
    </xf>
    <xf numFmtId="169" fontId="30" fillId="0" borderId="10" xfId="97" applyNumberFormat="1" applyFont="1" applyBorder="1" applyAlignment="1">
      <alignment horizontal="center" vertical="center" wrapText="1"/>
      <protection/>
    </xf>
    <xf numFmtId="164" fontId="30" fillId="0" borderId="10" xfId="97" applyFont="1" applyBorder="1" applyAlignment="1">
      <alignment horizontal="center" vertical="center"/>
      <protection/>
    </xf>
    <xf numFmtId="164" fontId="30" fillId="0" borderId="10" xfId="97" applyFont="1" applyBorder="1" applyAlignment="1">
      <alignment horizontal="center"/>
      <protection/>
    </xf>
    <xf numFmtId="164" fontId="22" fillId="0" borderId="10" xfId="97" applyFont="1" applyBorder="1" applyAlignment="1">
      <alignment horizontal="center" vertical="center" wrapText="1"/>
      <protection/>
    </xf>
    <xf numFmtId="169" fontId="30" fillId="0" borderId="13" xfId="97" applyNumberFormat="1" applyFont="1" applyBorder="1" applyAlignment="1">
      <alignment horizontal="left" vertical="center" wrapText="1"/>
      <protection/>
    </xf>
    <xf numFmtId="169" fontId="22" fillId="0" borderId="10" xfId="97" applyNumberFormat="1" applyFont="1" applyBorder="1" applyAlignment="1">
      <alignment horizontal="center" vertical="center"/>
      <protection/>
    </xf>
    <xf numFmtId="174" fontId="22" fillId="0" borderId="10" xfId="97" applyNumberFormat="1" applyFont="1" applyBorder="1" applyAlignment="1">
      <alignment horizontal="center" vertical="center"/>
      <protection/>
    </xf>
    <xf numFmtId="169" fontId="30" fillId="0" borderId="10" xfId="97" applyNumberFormat="1" applyFont="1" applyBorder="1" applyAlignment="1">
      <alignment horizontal="left" vertical="center" wrapText="1"/>
      <protection/>
    </xf>
    <xf numFmtId="169" fontId="30" fillId="0" borderId="10" xfId="97" applyNumberFormat="1" applyFont="1" applyBorder="1" applyAlignment="1">
      <alignment horizontal="left" vertical="top" wrapText="1"/>
      <protection/>
    </xf>
    <xf numFmtId="164" fontId="30" fillId="0" borderId="0" xfId="97" applyFont="1" applyBorder="1" applyAlignment="1">
      <alignment horizontal="left" wrapText="1"/>
      <protection/>
    </xf>
    <xf numFmtId="164" fontId="30" fillId="0" borderId="0" xfId="97" applyFont="1" applyBorder="1" applyAlignment="1">
      <alignment horizontal="center"/>
      <protection/>
    </xf>
    <xf numFmtId="164" fontId="30" fillId="0" borderId="0" xfId="97" applyNumberFormat="1" applyFont="1" applyBorder="1" applyAlignment="1">
      <alignment horizontal="left" vertical="center" wrapText="1"/>
      <protection/>
    </xf>
    <xf numFmtId="164" fontId="22" fillId="0" borderId="0" xfId="97" applyFont="1" applyFill="1" applyAlignment="1">
      <alignment horizontal="center"/>
      <protection/>
    </xf>
    <xf numFmtId="164" fontId="22" fillId="0" borderId="0" xfId="97" applyFont="1" applyFill="1" applyBorder="1" applyAlignment="1">
      <alignment horizontal="center"/>
      <protection/>
    </xf>
    <xf numFmtId="164" fontId="0" fillId="0" borderId="0" xfId="97" applyFont="1" applyFill="1" applyAlignment="1">
      <alignment horizontal="center"/>
      <protection/>
    </xf>
    <xf numFmtId="169" fontId="30" fillId="0" borderId="0" xfId="97" applyNumberFormat="1" applyFont="1" applyBorder="1" applyAlignment="1">
      <alignment horizontal="center" vertical="center" wrapText="1"/>
      <protection/>
    </xf>
    <xf numFmtId="169" fontId="30" fillId="0" borderId="0" xfId="97" applyNumberFormat="1" applyFont="1" applyBorder="1" applyAlignment="1">
      <alignment horizontal="left" vertical="top" wrapText="1"/>
      <protection/>
    </xf>
    <xf numFmtId="169" fontId="22" fillId="0" borderId="0" xfId="97" applyNumberFormat="1" applyFont="1" applyBorder="1" applyAlignment="1">
      <alignment horizontal="center" vertical="center"/>
      <protection/>
    </xf>
    <xf numFmtId="174" fontId="22" fillId="0" borderId="0" xfId="97" applyNumberFormat="1" applyFont="1" applyBorder="1" applyAlignment="1">
      <alignment horizontal="center" vertical="center"/>
      <protection/>
    </xf>
    <xf numFmtId="164" fontId="45" fillId="0" borderId="0" xfId="97" applyFont="1" applyFill="1" applyAlignment="1">
      <alignment horizontal="center"/>
      <protection/>
    </xf>
    <xf numFmtId="164" fontId="45" fillId="0" borderId="0" xfId="97" applyFont="1" applyFill="1" applyBorder="1" applyAlignment="1">
      <alignment horizontal="center"/>
      <protection/>
    </xf>
    <xf numFmtId="170" fontId="20" fillId="0" borderId="0" xfId="99" applyNumberFormat="1" applyFont="1" applyBorder="1" applyAlignment="1">
      <alignment horizontal="right" vertical="center" wrapText="1"/>
      <protection/>
    </xf>
    <xf numFmtId="170" fontId="30" fillId="0" borderId="0" xfId="97" applyNumberFormat="1" applyFont="1" applyBorder="1" applyAlignment="1">
      <alignment horizontal="center"/>
      <protection/>
    </xf>
    <xf numFmtId="170" fontId="30" fillId="0" borderId="0" xfId="97" applyNumberFormat="1" applyFont="1" applyAlignment="1">
      <alignment horizontal="center"/>
      <protection/>
    </xf>
    <xf numFmtId="164" fontId="30" fillId="0" borderId="0" xfId="99" applyFont="1" applyFill="1" applyAlignment="1">
      <alignment horizontal="center"/>
      <protection/>
    </xf>
    <xf numFmtId="164" fontId="30" fillId="0" borderId="0" xfId="99" applyFont="1" applyFill="1">
      <alignment/>
      <protection/>
    </xf>
    <xf numFmtId="164" fontId="20" fillId="0" borderId="0" xfId="99" applyFont="1" applyFill="1" applyBorder="1" applyAlignment="1">
      <alignment horizontal="left"/>
      <protection/>
    </xf>
    <xf numFmtId="164" fontId="30" fillId="0" borderId="0" xfId="99" applyFont="1" applyFill="1" applyAlignment="1">
      <alignment/>
      <protection/>
    </xf>
    <xf numFmtId="164" fontId="30" fillId="0" borderId="0" xfId="99" applyFont="1" applyFill="1" applyBorder="1" applyAlignment="1">
      <alignment/>
      <protection/>
    </xf>
    <xf numFmtId="164" fontId="30" fillId="0" borderId="0" xfId="99" applyFont="1" applyFill="1" applyBorder="1">
      <alignment/>
      <protection/>
    </xf>
    <xf numFmtId="164" fontId="30" fillId="0" borderId="10" xfId="99" applyFont="1" applyFill="1" applyBorder="1" applyAlignment="1">
      <alignment horizontal="center" vertical="center" wrapText="1"/>
      <protection/>
    </xf>
    <xf numFmtId="164" fontId="30" fillId="0" borderId="0" xfId="99" applyFont="1" applyFill="1" applyBorder="1" applyAlignment="1">
      <alignment vertical="center" wrapText="1"/>
      <protection/>
    </xf>
    <xf numFmtId="164" fontId="30" fillId="0" borderId="0" xfId="99" applyFont="1" applyFill="1" applyBorder="1" applyAlignment="1">
      <alignment horizontal="center"/>
      <protection/>
    </xf>
    <xf numFmtId="170" fontId="24" fillId="0" borderId="0" xfId="99" applyNumberFormat="1" applyFont="1" applyFill="1" applyBorder="1" applyAlignment="1">
      <alignment horizontal="center" vertical="center"/>
      <protection/>
    </xf>
    <xf numFmtId="164" fontId="30" fillId="0" borderId="10" xfId="99" applyFont="1" applyFill="1" applyBorder="1" applyAlignment="1">
      <alignment horizontal="center" vertical="center"/>
      <protection/>
    </xf>
    <xf numFmtId="164" fontId="30" fillId="0" borderId="10" xfId="99" applyFont="1" applyFill="1" applyBorder="1" applyAlignment="1">
      <alignment vertical="center" wrapText="1"/>
      <protection/>
    </xf>
    <xf numFmtId="170" fontId="46" fillId="0" borderId="0" xfId="99" applyNumberFormat="1" applyFont="1" applyFill="1" applyBorder="1">
      <alignment/>
      <protection/>
    </xf>
    <xf numFmtId="164" fontId="30" fillId="0" borderId="10" xfId="99" applyFont="1" applyFill="1" applyBorder="1" applyAlignment="1">
      <alignment vertical="center"/>
      <protection/>
    </xf>
    <xf numFmtId="170" fontId="30" fillId="0" borderId="0" xfId="99" applyNumberFormat="1" applyFont="1" applyFill="1">
      <alignment/>
      <protection/>
    </xf>
    <xf numFmtId="164" fontId="30" fillId="0" borderId="0" xfId="99" applyFont="1" applyFill="1" applyBorder="1" applyAlignment="1">
      <alignment wrapText="1"/>
      <protection/>
    </xf>
    <xf numFmtId="167" fontId="46" fillId="0" borderId="0" xfId="19" applyFont="1" applyFill="1" applyBorder="1" applyAlignment="1" applyProtection="1">
      <alignment/>
      <protection/>
    </xf>
    <xf numFmtId="164" fontId="46" fillId="0" borderId="0" xfId="99" applyFont="1" applyFill="1" applyBorder="1">
      <alignment/>
      <protection/>
    </xf>
    <xf numFmtId="164" fontId="30" fillId="0" borderId="10" xfId="99" applyFont="1" applyFill="1" applyBorder="1" applyAlignment="1">
      <alignment horizontal="left" vertical="center" wrapText="1"/>
      <protection/>
    </xf>
    <xf numFmtId="170" fontId="22" fillId="0" borderId="0" xfId="99" applyNumberFormat="1" applyFont="1" applyFill="1" applyBorder="1" applyAlignment="1">
      <alignment horizontal="center" vertical="center"/>
      <protection/>
    </xf>
    <xf numFmtId="164" fontId="46" fillId="0" borderId="0" xfId="99" applyFont="1" applyFill="1" applyBorder="1" applyAlignment="1">
      <alignment vertical="center"/>
      <protection/>
    </xf>
    <xf numFmtId="164" fontId="30" fillId="0" borderId="0" xfId="99" applyFont="1" applyFill="1" applyBorder="1" applyAlignment="1">
      <alignment vertical="center"/>
      <protection/>
    </xf>
    <xf numFmtId="164" fontId="30" fillId="0" borderId="0" xfId="99" applyFont="1" applyFill="1" applyAlignment="1">
      <alignment vertical="center"/>
      <protection/>
    </xf>
    <xf numFmtId="164" fontId="46" fillId="0" borderId="0" xfId="99" applyFont="1" applyFill="1" applyAlignment="1">
      <alignment vertical="center"/>
      <protection/>
    </xf>
    <xf numFmtId="164" fontId="30" fillId="0" borderId="0" xfId="99" applyFont="1" applyFill="1" applyBorder="1" applyAlignment="1">
      <alignment horizontal="center" vertical="center"/>
      <protection/>
    </xf>
    <xf numFmtId="164" fontId="30" fillId="0" borderId="0" xfId="99" applyFont="1" applyFill="1" applyBorder="1" applyAlignment="1">
      <alignment horizontal="center" vertical="top" wrapText="1"/>
      <protection/>
    </xf>
    <xf numFmtId="164" fontId="30" fillId="0" borderId="0" xfId="99" applyFont="1" applyFill="1" applyAlignment="1">
      <alignment horizontal="center" vertical="center"/>
      <protection/>
    </xf>
    <xf numFmtId="164" fontId="30" fillId="0" borderId="0" xfId="99" applyFont="1" applyFill="1" applyBorder="1" applyAlignment="1">
      <alignment horizontal="left" vertical="center" wrapText="1"/>
      <protection/>
    </xf>
    <xf numFmtId="164" fontId="30" fillId="0" borderId="0" xfId="99" applyFont="1" applyFill="1" applyAlignment="1">
      <alignment vertical="center" wrapText="1"/>
      <protection/>
    </xf>
    <xf numFmtId="164" fontId="30" fillId="0" borderId="0" xfId="99" applyFont="1" applyFill="1" applyAlignment="1">
      <alignment horizontal="right" vertical="center" wrapText="1"/>
      <protection/>
    </xf>
    <xf numFmtId="164" fontId="30" fillId="0" borderId="0" xfId="99" applyFont="1" applyFill="1" applyAlignment="1">
      <alignment vertical="center" wrapText="1"/>
      <protection/>
    </xf>
    <xf numFmtId="164" fontId="30" fillId="0" borderId="0" xfId="99" applyFont="1" applyFill="1">
      <alignment/>
      <protection/>
    </xf>
    <xf numFmtId="164" fontId="30" fillId="0" borderId="0" xfId="99" applyFont="1" applyFill="1" applyAlignment="1">
      <alignment horizontal="center"/>
      <protection/>
    </xf>
    <xf numFmtId="164" fontId="20" fillId="0" borderId="0" xfId="99" applyFont="1" applyFill="1" applyAlignment="1">
      <alignment horizontal="left"/>
      <protection/>
    </xf>
    <xf numFmtId="164" fontId="47" fillId="0" borderId="0" xfId="99" applyFont="1" applyFill="1" applyAlignment="1">
      <alignment vertical="center"/>
      <protection/>
    </xf>
    <xf numFmtId="164" fontId="30" fillId="0" borderId="0" xfId="99" applyFont="1" applyFill="1" applyAlignment="1">
      <alignment horizontal="left" vertical="center" wrapText="1"/>
      <protection/>
    </xf>
    <xf numFmtId="164" fontId="30" fillId="0" borderId="0" xfId="99" applyFont="1" applyFill="1" applyBorder="1" applyAlignment="1">
      <alignment horizontal="left" vertical="center" wrapText="1"/>
      <protection/>
    </xf>
    <xf numFmtId="164" fontId="30" fillId="0" borderId="10" xfId="99" applyFont="1" applyFill="1" applyBorder="1" applyAlignment="1">
      <alignment horizontal="center" vertical="center" wrapText="1"/>
      <protection/>
    </xf>
    <xf numFmtId="164" fontId="30" fillId="0" borderId="0" xfId="99" applyFont="1" applyFill="1" applyBorder="1" applyAlignment="1">
      <alignment vertical="center" wrapText="1"/>
      <protection/>
    </xf>
    <xf numFmtId="164" fontId="46" fillId="0" borderId="0" xfId="99" applyFont="1" applyFill="1" applyBorder="1" applyAlignment="1">
      <alignment horizontal="center" wrapText="1"/>
      <protection/>
    </xf>
    <xf numFmtId="170" fontId="24" fillId="0" borderId="0" xfId="99" applyNumberFormat="1" applyFont="1" applyFill="1" applyBorder="1" applyAlignment="1">
      <alignment horizontal="center" vertical="center"/>
      <protection/>
    </xf>
    <xf numFmtId="170" fontId="30" fillId="0" borderId="0" xfId="99" applyNumberFormat="1" applyFont="1" applyFill="1">
      <alignment/>
      <protection/>
    </xf>
    <xf numFmtId="164" fontId="30" fillId="0" borderId="10" xfId="99" applyFont="1" applyFill="1" applyBorder="1" applyAlignment="1">
      <alignment horizontal="center" vertical="top" wrapText="1"/>
      <protection/>
    </xf>
    <xf numFmtId="164" fontId="25" fillId="0" borderId="0" xfId="84" applyFont="1" applyFill="1" applyBorder="1" applyAlignment="1">
      <alignment horizontal="center"/>
      <protection/>
    </xf>
    <xf numFmtId="174" fontId="30" fillId="0" borderId="0" xfId="99" applyNumberFormat="1" applyFont="1" applyFill="1" applyBorder="1" applyAlignment="1">
      <alignment horizontal="center" vertical="top" wrapText="1"/>
      <protection/>
    </xf>
    <xf numFmtId="168" fontId="30" fillId="0" borderId="0" xfId="99" applyNumberFormat="1" applyFont="1" applyFill="1" applyBorder="1">
      <alignment/>
      <protection/>
    </xf>
    <xf numFmtId="168" fontId="30" fillId="0" borderId="0" xfId="99" applyNumberFormat="1" applyFont="1" applyFill="1">
      <alignment/>
      <protection/>
    </xf>
    <xf numFmtId="170" fontId="25" fillId="0" borderId="0" xfId="84" applyNumberFormat="1" applyFont="1" applyFill="1" applyBorder="1" applyAlignment="1">
      <alignment horizontal="center"/>
      <protection/>
    </xf>
    <xf numFmtId="164" fontId="46" fillId="0" borderId="0" xfId="99" applyFont="1" applyFill="1" applyBorder="1" applyAlignment="1">
      <alignment horizontal="center" vertical="top" wrapText="1"/>
      <protection/>
    </xf>
    <xf numFmtId="164" fontId="30" fillId="0" borderId="0" xfId="99" applyFont="1" applyFill="1" applyBorder="1">
      <alignment/>
      <protection/>
    </xf>
    <xf numFmtId="164" fontId="30" fillId="0" borderId="0" xfId="99" applyFont="1" applyFill="1" applyBorder="1" applyAlignment="1">
      <alignment horizontal="center" vertical="top" wrapText="1"/>
      <protection/>
    </xf>
    <xf numFmtId="164" fontId="30" fillId="0" borderId="0" xfId="99" applyFont="1" applyFill="1" applyBorder="1" applyAlignment="1">
      <alignment horizontal="center" vertical="center" wrapText="1"/>
      <protection/>
    </xf>
    <xf numFmtId="164" fontId="0" fillId="0" borderId="0" xfId="84" applyFill="1" applyBorder="1">
      <alignment/>
      <protection/>
    </xf>
    <xf numFmtId="164" fontId="30" fillId="0" borderId="0" xfId="99" applyFont="1" applyFill="1" applyAlignment="1">
      <alignment horizontal="center" vertical="top"/>
      <protection/>
    </xf>
    <xf numFmtId="164" fontId="30" fillId="0" borderId="0" xfId="99" applyFont="1" applyFill="1" applyBorder="1" applyAlignment="1">
      <alignment horizontal="left" wrapText="1"/>
      <protection/>
    </xf>
    <xf numFmtId="164" fontId="30" fillId="0" borderId="0" xfId="99" applyFont="1" applyFill="1" applyBorder="1" applyAlignment="1">
      <alignment wrapText="1"/>
      <protection/>
    </xf>
    <xf numFmtId="164" fontId="30" fillId="0" borderId="0" xfId="99" applyFont="1" applyFill="1" applyAlignment="1">
      <alignment wrapText="1"/>
      <protection/>
    </xf>
    <xf numFmtId="164" fontId="30" fillId="0" borderId="0" xfId="99" applyFont="1" applyFill="1" applyAlignment="1">
      <alignment vertical="center"/>
      <protection/>
    </xf>
    <xf numFmtId="164" fontId="30" fillId="0" borderId="0" xfId="99" applyFont="1" applyFill="1" applyAlignment="1">
      <alignment horizontal="center" vertical="center"/>
      <protection/>
    </xf>
    <xf numFmtId="164" fontId="30" fillId="0" borderId="0" xfId="99" applyFont="1" applyFill="1" applyBorder="1" applyAlignment="1">
      <alignment vertical="center"/>
      <protection/>
    </xf>
    <xf numFmtId="164" fontId="0" fillId="0" borderId="0" xfId="84" applyFill="1">
      <alignment/>
      <protection/>
    </xf>
    <xf numFmtId="164" fontId="22" fillId="0" borderId="10" xfId="99" applyFont="1" applyFill="1" applyBorder="1" applyAlignment="1">
      <alignment horizontal="center" vertical="center" wrapText="1"/>
      <protection/>
    </xf>
    <xf numFmtId="164" fontId="30" fillId="0" borderId="10" xfId="99" applyFont="1" applyFill="1" applyBorder="1" applyAlignment="1">
      <alignment vertical="center"/>
      <protection/>
    </xf>
    <xf numFmtId="164" fontId="22" fillId="0" borderId="0" xfId="99" applyFont="1" applyFill="1" applyBorder="1" applyAlignment="1">
      <alignment vertical="center" wrapText="1"/>
      <protection/>
    </xf>
    <xf numFmtId="164" fontId="22" fillId="0" borderId="10" xfId="99" applyFont="1" applyFill="1" applyBorder="1" applyAlignment="1">
      <alignment horizontal="center" vertical="center"/>
      <protection/>
    </xf>
    <xf numFmtId="170" fontId="22" fillId="0" borderId="10" xfId="99" applyNumberFormat="1" applyFont="1" applyFill="1" applyBorder="1" applyAlignment="1">
      <alignment horizontal="center" vertical="center"/>
      <protection/>
    </xf>
    <xf numFmtId="170" fontId="22" fillId="0" borderId="0" xfId="99" applyNumberFormat="1" applyFont="1" applyFill="1" applyBorder="1" applyAlignment="1">
      <alignment horizontal="center" vertical="center"/>
      <protection/>
    </xf>
    <xf numFmtId="164" fontId="22" fillId="0" borderId="0" xfId="99" applyFont="1" applyFill="1" applyBorder="1" applyAlignment="1">
      <alignment horizontal="center" vertical="center" wrapText="1"/>
      <protection/>
    </xf>
    <xf numFmtId="170" fontId="22" fillId="0" borderId="10" xfId="99" applyNumberFormat="1" applyFont="1" applyFill="1" applyBorder="1" applyAlignment="1">
      <alignment horizontal="center" vertical="center"/>
      <protection/>
    </xf>
    <xf numFmtId="170" fontId="30" fillId="0" borderId="0" xfId="99" applyNumberFormat="1" applyFont="1" applyFill="1" applyAlignment="1">
      <alignment vertical="center"/>
      <protection/>
    </xf>
    <xf numFmtId="164" fontId="22" fillId="0" borderId="0" xfId="99" applyFont="1" applyFill="1" applyAlignment="1">
      <alignment vertical="center"/>
      <protection/>
    </xf>
    <xf numFmtId="170" fontId="30" fillId="0" borderId="0" xfId="99" applyNumberFormat="1" applyFont="1" applyFill="1" applyAlignment="1">
      <alignment vertical="center" wrapText="1"/>
      <protection/>
    </xf>
    <xf numFmtId="164" fontId="30" fillId="0" borderId="0" xfId="99" applyFont="1" applyFill="1" applyAlignment="1">
      <alignment horizontal="left" vertical="center" wrapText="1"/>
      <protection/>
    </xf>
    <xf numFmtId="164" fontId="48" fillId="0" borderId="0" xfId="99" applyFont="1" applyFill="1" applyBorder="1" applyAlignment="1">
      <alignment vertical="center"/>
      <protection/>
    </xf>
    <xf numFmtId="174" fontId="30" fillId="0" borderId="0" xfId="99" applyNumberFormat="1" applyFont="1" applyFill="1" applyBorder="1" applyAlignment="1">
      <alignment horizontal="center" vertical="top" wrapText="1"/>
      <protection/>
    </xf>
    <xf numFmtId="170" fontId="30" fillId="0" borderId="0" xfId="99" applyNumberFormat="1" applyFont="1" applyFill="1" applyAlignment="1">
      <alignment vertical="center"/>
      <protection/>
    </xf>
    <xf numFmtId="174" fontId="30" fillId="0" borderId="0" xfId="99" applyNumberFormat="1" applyFont="1" applyFill="1" applyBorder="1" applyAlignment="1">
      <alignment horizontal="left" vertical="top"/>
      <protection/>
    </xf>
    <xf numFmtId="164" fontId="0" fillId="0" borderId="0" xfId="84" applyFont="1" applyFill="1" applyBorder="1">
      <alignment/>
      <protection/>
    </xf>
    <xf numFmtId="170" fontId="30" fillId="0" borderId="0" xfId="99" applyNumberFormat="1" applyFont="1" applyFill="1" applyBorder="1" applyAlignment="1">
      <alignment horizontal="center" vertical="top" wrapText="1"/>
      <protection/>
    </xf>
    <xf numFmtId="164" fontId="22" fillId="0" borderId="0" xfId="99" applyFont="1" applyFill="1" applyBorder="1">
      <alignment/>
      <protection/>
    </xf>
    <xf numFmtId="164" fontId="21" fillId="0" borderId="0" xfId="99" applyFont="1" applyFill="1" applyBorder="1" applyAlignment="1">
      <alignment horizontal="center"/>
      <protection/>
    </xf>
    <xf numFmtId="164" fontId="21" fillId="0" borderId="0" xfId="99" applyFont="1" applyFill="1" applyBorder="1" applyAlignment="1">
      <alignment horizontal="center" vertical="center"/>
      <protection/>
    </xf>
    <xf numFmtId="164" fontId="22" fillId="0" borderId="0" xfId="99" applyFont="1" applyFill="1" applyBorder="1" applyAlignment="1">
      <alignment horizontal="center" vertical="center"/>
      <protection/>
    </xf>
    <xf numFmtId="168" fontId="22" fillId="0" borderId="0" xfId="99" applyNumberFormat="1" applyFont="1" applyFill="1" applyBorder="1" applyAlignment="1">
      <alignment horizontal="center" vertical="center"/>
      <protection/>
    </xf>
    <xf numFmtId="164" fontId="20" fillId="0" borderId="0" xfId="99" applyFont="1" applyFill="1" applyBorder="1" applyAlignment="1">
      <alignment horizontal="left" wrapText="1"/>
      <protection/>
    </xf>
    <xf numFmtId="164" fontId="22" fillId="0" borderId="0" xfId="99" applyFont="1" applyFill="1" applyAlignment="1">
      <alignment horizontal="center" vertical="center"/>
      <protection/>
    </xf>
    <xf numFmtId="164" fontId="21" fillId="0" borderId="0" xfId="99" applyFont="1" applyFill="1" applyAlignment="1">
      <alignment horizontal="left"/>
      <protection/>
    </xf>
    <xf numFmtId="164" fontId="21" fillId="0" borderId="0" xfId="99" applyFont="1" applyFill="1" applyBorder="1">
      <alignment/>
      <protection/>
    </xf>
    <xf numFmtId="164" fontId="21" fillId="0" borderId="0" xfId="99" applyFont="1" applyFill="1" applyBorder="1" applyAlignment="1">
      <alignment horizontal="left" vertical="center" wrapText="1"/>
      <protection/>
    </xf>
    <xf numFmtId="164" fontId="21" fillId="0" borderId="0" xfId="99" applyFont="1" applyFill="1" applyBorder="1" applyAlignment="1">
      <alignment horizontal="center" vertical="center" wrapText="1"/>
      <protection/>
    </xf>
    <xf numFmtId="168" fontId="21" fillId="0" borderId="0" xfId="99" applyNumberFormat="1" applyFont="1" applyFill="1" applyBorder="1" applyAlignment="1">
      <alignment horizontal="center" vertical="center" wrapText="1"/>
      <protection/>
    </xf>
    <xf numFmtId="164" fontId="22" fillId="0" borderId="0" xfId="99" applyFont="1" applyFill="1" applyBorder="1" applyAlignment="1">
      <alignment vertical="center"/>
      <protection/>
    </xf>
    <xf numFmtId="164" fontId="22" fillId="0" borderId="0" xfId="99" applyFont="1" applyFill="1" applyBorder="1" applyAlignment="1">
      <alignment horizontal="left" vertical="center"/>
      <protection/>
    </xf>
    <xf numFmtId="164" fontId="0" fillId="0" borderId="0" xfId="99" applyFont="1" applyFill="1" applyBorder="1" applyAlignment="1">
      <alignment/>
      <protection/>
    </xf>
    <xf numFmtId="164" fontId="22" fillId="0" borderId="13" xfId="99" applyFont="1" applyFill="1" applyBorder="1" applyAlignment="1">
      <alignment horizontal="center" vertical="center" wrapText="1"/>
      <protection/>
    </xf>
    <xf numFmtId="164" fontId="22" fillId="0" borderId="10" xfId="99" applyFont="1" applyFill="1" applyBorder="1" applyAlignment="1">
      <alignment vertical="center" wrapText="1"/>
      <protection/>
    </xf>
    <xf numFmtId="170" fontId="22" fillId="0" borderId="0" xfId="99" applyNumberFormat="1" applyFont="1" applyFill="1" applyBorder="1" applyAlignment="1">
      <alignment horizontal="center" vertical="center" wrapText="1"/>
      <protection/>
    </xf>
    <xf numFmtId="170" fontId="21" fillId="0" borderId="0" xfId="99" applyNumberFormat="1" applyFont="1" applyFill="1" applyBorder="1" applyAlignment="1">
      <alignment horizontal="center" vertical="center" wrapText="1"/>
      <protection/>
    </xf>
    <xf numFmtId="171" fontId="22" fillId="0" borderId="0" xfId="99" applyNumberFormat="1" applyFont="1" applyFill="1" applyBorder="1" applyAlignment="1">
      <alignment horizontal="center" vertical="center"/>
      <protection/>
    </xf>
    <xf numFmtId="164" fontId="22" fillId="0" borderId="0" xfId="99" applyFont="1" applyFill="1" applyBorder="1" applyAlignment="1">
      <alignment horizontal="left" wrapText="1"/>
      <protection/>
    </xf>
    <xf numFmtId="171" fontId="22" fillId="0" borderId="0" xfId="99" applyNumberFormat="1" applyFont="1" applyFill="1" applyBorder="1" applyAlignment="1">
      <alignment horizontal="center" vertical="center" wrapText="1"/>
      <protection/>
    </xf>
    <xf numFmtId="168" fontId="24" fillId="0" borderId="0" xfId="99" applyNumberFormat="1" applyFont="1" applyFill="1" applyBorder="1" applyAlignment="1">
      <alignment horizontal="center" vertical="center"/>
      <protection/>
    </xf>
    <xf numFmtId="164" fontId="24" fillId="0" borderId="0" xfId="99" applyFont="1" applyFill="1" applyBorder="1">
      <alignment/>
      <protection/>
    </xf>
    <xf numFmtId="170" fontId="22" fillId="0" borderId="0" xfId="99" applyNumberFormat="1" applyFont="1" applyFill="1" applyBorder="1">
      <alignment/>
      <protection/>
    </xf>
    <xf numFmtId="170" fontId="24" fillId="0" borderId="0" xfId="99" applyNumberFormat="1" applyFont="1" applyFill="1" applyBorder="1">
      <alignment/>
      <protection/>
    </xf>
    <xf numFmtId="167" fontId="24" fillId="0" borderId="0" xfId="110" applyFont="1" applyFill="1" applyBorder="1" applyAlignment="1" applyProtection="1">
      <alignment/>
      <protection/>
    </xf>
    <xf numFmtId="170" fontId="24" fillId="0" borderId="0" xfId="99" applyNumberFormat="1" applyFont="1" applyFill="1" applyBorder="1" applyAlignment="1">
      <alignment horizontal="center" vertical="center" wrapText="1"/>
      <protection/>
    </xf>
    <xf numFmtId="164" fontId="0" fillId="0" borderId="0" xfId="99" applyFont="1" applyFill="1" applyBorder="1">
      <alignment/>
      <protection/>
    </xf>
    <xf numFmtId="164" fontId="22" fillId="0" borderId="0" xfId="99" applyFont="1" applyFill="1" applyBorder="1" applyAlignment="1">
      <alignment horizontal="center"/>
      <protection/>
    </xf>
    <xf numFmtId="170" fontId="29" fillId="0" borderId="0" xfId="99" applyNumberFormat="1" applyFont="1" applyFill="1" applyBorder="1" applyAlignment="1">
      <alignment horizontal="center" vertical="center"/>
      <protection/>
    </xf>
    <xf numFmtId="170" fontId="21" fillId="0" borderId="0" xfId="99" applyNumberFormat="1" applyFont="1" applyFill="1" applyBorder="1">
      <alignment/>
      <protection/>
    </xf>
    <xf numFmtId="164" fontId="19" fillId="0" borderId="10" xfId="99" applyFont="1" applyFill="1" applyBorder="1" applyAlignment="1">
      <alignment horizontal="center" vertical="center" wrapText="1"/>
      <protection/>
    </xf>
    <xf numFmtId="164" fontId="30" fillId="0" borderId="0" xfId="99" applyFont="1" applyFill="1" applyAlignment="1">
      <alignment horizontal="center" vertical="center" wrapText="1"/>
      <protection/>
    </xf>
    <xf numFmtId="164" fontId="30" fillId="0" borderId="0" xfId="99" applyFont="1" applyFill="1" applyBorder="1" applyAlignment="1">
      <alignment horizontal="right" vertical="center" wrapText="1"/>
      <protection/>
    </xf>
    <xf numFmtId="170" fontId="30" fillId="0" borderId="0" xfId="99" applyNumberFormat="1" applyFont="1" applyFill="1" applyAlignment="1">
      <alignment horizontal="center" vertical="center" wrapText="1"/>
      <protection/>
    </xf>
    <xf numFmtId="164" fontId="30" fillId="0" borderId="16" xfId="99" applyFont="1" applyFill="1" applyBorder="1" applyAlignment="1">
      <alignment horizontal="center" vertical="center" wrapText="1"/>
      <protection/>
    </xf>
    <xf numFmtId="164" fontId="30" fillId="0" borderId="10" xfId="99" applyFont="1" applyFill="1" applyBorder="1" applyAlignment="1">
      <alignment horizontal="left" vertical="center" wrapText="1"/>
      <protection/>
    </xf>
    <xf numFmtId="164" fontId="46" fillId="0" borderId="0" xfId="99" applyFont="1" applyFill="1" applyBorder="1" applyAlignment="1">
      <alignment vertical="center" wrapText="1"/>
      <protection/>
    </xf>
    <xf numFmtId="164" fontId="30" fillId="0" borderId="0" xfId="99" applyFont="1" applyFill="1" applyBorder="1" applyAlignment="1" applyProtection="1">
      <alignment vertical="center" wrapText="1"/>
      <protection locked="0"/>
    </xf>
    <xf numFmtId="174" fontId="30" fillId="0" borderId="0" xfId="99" applyNumberFormat="1" applyFont="1" applyFill="1" applyBorder="1" applyAlignment="1">
      <alignment horizontal="center" vertical="center" wrapText="1"/>
      <protection/>
    </xf>
    <xf numFmtId="164" fontId="30" fillId="0" borderId="10" xfId="99" applyFont="1" applyFill="1" applyBorder="1" applyAlignment="1">
      <alignment vertical="center" wrapText="1"/>
      <protection/>
    </xf>
    <xf numFmtId="169" fontId="30" fillId="0" borderId="0" xfId="99" applyNumberFormat="1" applyFont="1" applyFill="1" applyBorder="1" applyAlignment="1">
      <alignment horizontal="center" vertical="center" wrapText="1"/>
      <protection/>
    </xf>
    <xf numFmtId="164" fontId="24" fillId="0" borderId="0" xfId="99" applyFont="1" applyFill="1" applyBorder="1" applyAlignment="1">
      <alignment vertical="center" wrapText="1"/>
      <protection/>
    </xf>
    <xf numFmtId="170" fontId="22" fillId="0" borderId="0" xfId="99" applyNumberFormat="1" applyFont="1" applyFill="1" applyBorder="1" applyAlignment="1" applyProtection="1">
      <alignment horizontal="center" vertical="center"/>
      <protection locked="0"/>
    </xf>
    <xf numFmtId="170" fontId="30" fillId="0" borderId="0" xfId="99" applyNumberFormat="1" applyFont="1" applyFill="1" applyBorder="1" applyAlignment="1" applyProtection="1">
      <alignment vertical="center" wrapText="1"/>
      <protection locked="0"/>
    </xf>
    <xf numFmtId="170" fontId="30" fillId="0" borderId="0" xfId="99" applyNumberFormat="1" applyFont="1" applyFill="1" applyAlignment="1">
      <alignment vertical="center" wrapText="1"/>
      <protection/>
    </xf>
    <xf numFmtId="164" fontId="30" fillId="0" borderId="0" xfId="99" applyFont="1" applyFill="1" applyAlignment="1">
      <alignment horizontal="left" vertical="center"/>
      <protection/>
    </xf>
    <xf numFmtId="164" fontId="1" fillId="0" borderId="0" xfId="88">
      <alignment/>
      <protection/>
    </xf>
    <xf numFmtId="164" fontId="1" fillId="0" borderId="0" xfId="88" applyFont="1">
      <alignment/>
      <protection/>
    </xf>
    <xf numFmtId="164" fontId="21" fillId="0" borderId="0" xfId="84" applyFont="1" applyAlignment="1">
      <alignment horizontal="left"/>
      <protection/>
    </xf>
    <xf numFmtId="164" fontId="21" fillId="0" borderId="0" xfId="84" applyFont="1" applyAlignment="1">
      <alignment horizontal="center"/>
      <protection/>
    </xf>
    <xf numFmtId="164" fontId="21" fillId="0" borderId="0" xfId="84" applyFont="1" applyBorder="1" applyAlignment="1">
      <alignment horizontal="center"/>
      <protection/>
    </xf>
    <xf numFmtId="164" fontId="21" fillId="0" borderId="0" xfId="84" applyFont="1" applyBorder="1" applyAlignment="1">
      <alignment horizontal="center" wrapText="1"/>
      <protection/>
    </xf>
    <xf numFmtId="164" fontId="17" fillId="0" borderId="0" xfId="88" applyFont="1">
      <alignment/>
      <protection/>
    </xf>
    <xf numFmtId="164" fontId="1" fillId="0" borderId="10" xfId="88" applyBorder="1" applyAlignment="1">
      <alignment horizontal="center"/>
      <protection/>
    </xf>
    <xf numFmtId="164" fontId="49" fillId="0" borderId="10" xfId="88" applyFont="1" applyBorder="1" applyAlignment="1">
      <alignment horizontal="center" vertical="center" wrapText="1"/>
      <protection/>
    </xf>
    <xf numFmtId="164" fontId="49" fillId="0" borderId="15" xfId="88" applyFont="1" applyBorder="1" applyAlignment="1">
      <alignment horizontal="center" vertical="center" wrapText="1"/>
      <protection/>
    </xf>
    <xf numFmtId="164" fontId="22" fillId="0" borderId="10" xfId="88" applyFont="1" applyFill="1" applyBorder="1" applyAlignment="1">
      <alignment horizontal="center" vertical="center" wrapText="1"/>
      <protection/>
    </xf>
    <xf numFmtId="164" fontId="49" fillId="0" borderId="15" xfId="88" applyFont="1" applyBorder="1" applyAlignment="1">
      <alignment horizontal="center" wrapText="1"/>
      <protection/>
    </xf>
    <xf numFmtId="164" fontId="49" fillId="0" borderId="10" xfId="88" applyFont="1" applyBorder="1" applyAlignment="1">
      <alignment horizontal="center" wrapText="1"/>
      <protection/>
    </xf>
    <xf numFmtId="164" fontId="49" fillId="0" borderId="10" xfId="88" applyFont="1" applyBorder="1" applyAlignment="1">
      <alignment horizontal="justify" vertical="top" wrapText="1"/>
      <protection/>
    </xf>
    <xf numFmtId="164" fontId="49" fillId="0" borderId="10" xfId="88" applyFont="1" applyBorder="1" applyAlignment="1">
      <alignment horizontal="center"/>
      <protection/>
    </xf>
    <xf numFmtId="164" fontId="1" fillId="0" borderId="10" xfId="88" applyBorder="1">
      <alignment/>
      <protection/>
    </xf>
    <xf numFmtId="164" fontId="49" fillId="0" borderId="13" xfId="88" applyFont="1" applyBorder="1" applyAlignment="1">
      <alignment horizontal="center" vertical="center" wrapText="1"/>
      <protection/>
    </xf>
    <xf numFmtId="164" fontId="49" fillId="0" borderId="13" xfId="88" applyFont="1" applyBorder="1" applyAlignment="1">
      <alignment horizontal="center"/>
      <protection/>
    </xf>
    <xf numFmtId="164" fontId="49" fillId="0" borderId="13" xfId="88" applyFont="1" applyFill="1" applyBorder="1" applyAlignment="1">
      <alignment horizontal="center" vertical="center" wrapText="1"/>
      <protection/>
    </xf>
    <xf numFmtId="164" fontId="49" fillId="0" borderId="13" xfId="88" applyFont="1" applyFill="1" applyBorder="1" applyAlignment="1">
      <alignment horizontal="justify" vertical="top" wrapText="1"/>
      <protection/>
    </xf>
    <xf numFmtId="164" fontId="49" fillId="0" borderId="13" xfId="88" applyFont="1" applyFill="1" applyBorder="1" applyAlignment="1">
      <alignment horizontal="center" wrapText="1"/>
      <protection/>
    </xf>
    <xf numFmtId="164" fontId="1" fillId="0" borderId="0" xfId="88" applyFill="1">
      <alignment/>
      <protection/>
    </xf>
    <xf numFmtId="164" fontId="1" fillId="0" borderId="24" xfId="88" applyBorder="1">
      <alignment/>
      <protection/>
    </xf>
    <xf numFmtId="164" fontId="49" fillId="0" borderId="10" xfId="88" applyFont="1" applyFill="1" applyBorder="1" applyAlignment="1">
      <alignment horizontal="center" vertical="center" wrapText="1"/>
      <protection/>
    </xf>
    <xf numFmtId="164" fontId="49" fillId="0" borderId="10" xfId="88" applyFont="1" applyFill="1" applyBorder="1" applyAlignment="1">
      <alignment horizontal="justify" vertical="top" wrapText="1"/>
      <protection/>
    </xf>
    <xf numFmtId="164" fontId="49" fillId="0" borderId="10" xfId="88" applyFont="1" applyFill="1" applyBorder="1" applyAlignment="1">
      <alignment horizontal="center"/>
      <protection/>
    </xf>
    <xf numFmtId="164" fontId="49" fillId="0" borderId="10" xfId="88" applyFont="1" applyFill="1" applyBorder="1" applyAlignment="1">
      <alignment horizontal="center" wrapText="1"/>
      <protection/>
    </xf>
    <xf numFmtId="164" fontId="49" fillId="0" borderId="10" xfId="88" applyFont="1" applyBorder="1" applyAlignment="1">
      <alignment vertical="center" wrapText="1"/>
      <protection/>
    </xf>
    <xf numFmtId="164" fontId="49" fillId="0" borderId="13" xfId="88" applyFont="1" applyBorder="1" applyAlignment="1">
      <alignment horizontal="center" wrapText="1"/>
      <protection/>
    </xf>
    <xf numFmtId="164" fontId="22" fillId="0" borderId="10" xfId="88" applyFont="1" applyBorder="1" applyAlignment="1">
      <alignment horizontal="justify" vertical="center" wrapText="1"/>
      <protection/>
    </xf>
    <xf numFmtId="164" fontId="49" fillId="0" borderId="10" xfId="88" applyFont="1" applyBorder="1" applyAlignment="1">
      <alignment horizontal="justify" vertical="center" wrapText="1"/>
      <protection/>
    </xf>
    <xf numFmtId="164" fontId="49" fillId="0" borderId="0" xfId="88" applyFont="1" applyBorder="1" applyAlignment="1">
      <alignment horizontal="left" wrapText="1"/>
      <protection/>
    </xf>
    <xf numFmtId="170" fontId="22" fillId="0" borderId="0" xfId="0" applyNumberFormat="1" applyFont="1" applyFill="1" applyAlignment="1">
      <alignment/>
    </xf>
    <xf numFmtId="164" fontId="50" fillId="0" borderId="0" xfId="0" applyFont="1" applyFill="1" applyAlignment="1">
      <alignment/>
    </xf>
    <xf numFmtId="173" fontId="51" fillId="0" borderId="0" xfId="0" applyNumberFormat="1" applyFont="1" applyFill="1" applyBorder="1" applyAlignment="1">
      <alignment/>
    </xf>
    <xf numFmtId="170" fontId="19" fillId="0" borderId="0" xfId="0" applyNumberFormat="1" applyFont="1" applyFill="1" applyBorder="1" applyAlignment="1">
      <alignment horizontal="left"/>
    </xf>
    <xf numFmtId="173" fontId="22" fillId="0" borderId="0" xfId="0" applyNumberFormat="1" applyFont="1" applyFill="1" applyAlignment="1">
      <alignment/>
    </xf>
    <xf numFmtId="170" fontId="22" fillId="0" borderId="0" xfId="0" applyNumberFormat="1" applyFont="1" applyFill="1" applyBorder="1" applyAlignment="1">
      <alignment horizontal="center"/>
    </xf>
    <xf numFmtId="164" fontId="22" fillId="0" borderId="0" xfId="0" applyFont="1" applyFill="1" applyBorder="1" applyAlignment="1" applyProtection="1">
      <alignment vertical="center" wrapText="1"/>
      <protection locked="0"/>
    </xf>
    <xf numFmtId="164" fontId="22" fillId="0" borderId="0" xfId="0" applyFont="1" applyFill="1" applyBorder="1" applyAlignment="1">
      <alignment vertical="center" wrapText="1"/>
    </xf>
    <xf numFmtId="170" fontId="22" fillId="0" borderId="10" xfId="0" applyNumberFormat="1" applyFont="1" applyFill="1" applyBorder="1" applyAlignment="1">
      <alignment horizontal="center" wrapText="1"/>
    </xf>
    <xf numFmtId="164" fontId="19" fillId="0" borderId="0" xfId="84" applyFont="1" applyFill="1" applyBorder="1" applyAlignment="1">
      <alignment horizontal="center" wrapText="1"/>
      <protection/>
    </xf>
    <xf numFmtId="171" fontId="22" fillId="0" borderId="10" xfId="0" applyNumberFormat="1" applyFont="1" applyFill="1" applyBorder="1" applyAlignment="1">
      <alignment horizontal="center" vertical="center" wrapText="1"/>
    </xf>
    <xf numFmtId="170" fontId="22" fillId="0" borderId="0" xfId="82" applyNumberFormat="1" applyFont="1" applyFill="1" applyBorder="1" applyAlignment="1">
      <alignment horizontal="left" vertical="center"/>
      <protection/>
    </xf>
    <xf numFmtId="171" fontId="22" fillId="0" borderId="14" xfId="0" applyNumberFormat="1" applyFont="1" applyFill="1" applyBorder="1" applyAlignment="1">
      <alignment horizontal="center" vertical="center" wrapText="1"/>
    </xf>
    <xf numFmtId="171" fontId="22" fillId="0" borderId="10" xfId="0" applyNumberFormat="1" applyFont="1" applyFill="1" applyBorder="1" applyAlignment="1">
      <alignment vertical="center" wrapText="1"/>
    </xf>
    <xf numFmtId="177" fontId="22" fillId="0" borderId="0" xfId="0" applyNumberFormat="1" applyFont="1" applyFill="1" applyBorder="1" applyAlignment="1">
      <alignment/>
    </xf>
    <xf numFmtId="164" fontId="22" fillId="0" borderId="24" xfId="0" applyFont="1" applyFill="1" applyBorder="1" applyAlignment="1">
      <alignment horizontal="left" vertical="center" wrapText="1"/>
    </xf>
    <xf numFmtId="170" fontId="22" fillId="0" borderId="0" xfId="0" applyNumberFormat="1" applyFont="1" applyFill="1" applyBorder="1" applyAlignment="1">
      <alignment/>
    </xf>
    <xf numFmtId="170" fontId="0" fillId="0" borderId="0" xfId="0" applyNumberFormat="1" applyFont="1" applyFill="1" applyBorder="1" applyAlignment="1">
      <alignment horizontal="center" vertical="center"/>
    </xf>
    <xf numFmtId="164" fontId="0" fillId="0" borderId="0" xfId="0" applyFont="1" applyFill="1" applyBorder="1" applyAlignment="1">
      <alignment horizontal="center"/>
    </xf>
    <xf numFmtId="164" fontId="22" fillId="0" borderId="0" xfId="0" applyFont="1" applyFill="1" applyBorder="1" applyAlignment="1">
      <alignment horizontal="center"/>
    </xf>
    <xf numFmtId="170" fontId="22" fillId="0" borderId="13" xfId="0" applyNumberFormat="1" applyFont="1" applyFill="1" applyBorder="1" applyAlignment="1">
      <alignment horizontal="center"/>
    </xf>
    <xf numFmtId="164" fontId="22" fillId="0" borderId="0" xfId="0" applyFont="1" applyFill="1" applyAlignment="1">
      <alignment horizontal="center"/>
    </xf>
    <xf numFmtId="171" fontId="22" fillId="0" borderId="10" xfId="0" applyNumberFormat="1" applyFont="1" applyFill="1" applyBorder="1" applyAlignment="1">
      <alignment horizontal="center" vertical="center"/>
    </xf>
    <xf numFmtId="164" fontId="22" fillId="0" borderId="10" xfId="0" applyFont="1" applyFill="1" applyBorder="1" applyAlignment="1">
      <alignment horizontal="left" wrapText="1"/>
    </xf>
    <xf numFmtId="164" fontId="22" fillId="0" borderId="0" xfId="0" applyFont="1" applyFill="1" applyBorder="1" applyAlignment="1">
      <alignment horizontal="left"/>
    </xf>
    <xf numFmtId="170" fontId="22" fillId="0" borderId="0" xfId="0" applyNumberFormat="1" applyFont="1" applyFill="1" applyBorder="1" applyAlignment="1">
      <alignment vertical="center" wrapText="1"/>
    </xf>
    <xf numFmtId="164" fontId="22" fillId="0" borderId="27" xfId="0" applyFont="1" applyFill="1" applyBorder="1" applyAlignment="1">
      <alignment horizontal="center" vertical="center" wrapText="1"/>
    </xf>
    <xf numFmtId="164" fontId="22" fillId="0" borderId="0" xfId="0" applyFont="1" applyFill="1" applyBorder="1" applyAlignment="1">
      <alignment horizontal="center" wrapText="1"/>
    </xf>
    <xf numFmtId="164" fontId="22" fillId="0" borderId="23" xfId="0" applyFont="1" applyFill="1" applyBorder="1" applyAlignment="1">
      <alignment horizontal="right" vertical="center" wrapText="1"/>
    </xf>
    <xf numFmtId="164" fontId="30" fillId="0" borderId="0" xfId="0" applyFont="1" applyFill="1" applyAlignment="1">
      <alignment horizontal="center"/>
    </xf>
    <xf numFmtId="164" fontId="30" fillId="0" borderId="0" xfId="0" applyFont="1" applyFill="1" applyAlignment="1">
      <alignment vertical="center" wrapText="1"/>
    </xf>
    <xf numFmtId="170" fontId="30" fillId="0" borderId="0" xfId="0" applyNumberFormat="1" applyFont="1" applyFill="1" applyAlignment="1">
      <alignment vertical="center" wrapText="1"/>
    </xf>
    <xf numFmtId="164" fontId="30" fillId="0" borderId="0" xfId="0" applyFont="1" applyFill="1" applyBorder="1" applyAlignment="1">
      <alignment vertical="center" wrapText="1"/>
    </xf>
    <xf numFmtId="164" fontId="30" fillId="0" borderId="0" xfId="0" applyFont="1" applyFill="1" applyBorder="1" applyAlignment="1">
      <alignment/>
    </xf>
    <xf numFmtId="164" fontId="30" fillId="0" borderId="0" xfId="0" applyFont="1" applyFill="1" applyAlignment="1">
      <alignment/>
    </xf>
    <xf numFmtId="164" fontId="22" fillId="0" borderId="11" xfId="0" applyFont="1" applyFill="1" applyBorder="1" applyAlignment="1">
      <alignment vertical="center" wrapText="1"/>
    </xf>
    <xf numFmtId="164" fontId="22" fillId="0" borderId="27" xfId="0" applyFont="1" applyFill="1" applyBorder="1" applyAlignment="1">
      <alignment wrapText="1"/>
    </xf>
    <xf numFmtId="164" fontId="22" fillId="0" borderId="10" xfId="0" applyFont="1" applyFill="1" applyBorder="1" applyAlignment="1">
      <alignment vertical="center" wrapText="1"/>
    </xf>
    <xf numFmtId="164" fontId="22" fillId="0" borderId="23" xfId="0" applyFont="1" applyFill="1" applyBorder="1" applyAlignment="1">
      <alignment vertical="top" wrapText="1"/>
    </xf>
    <xf numFmtId="164" fontId="22" fillId="0" borderId="23" xfId="0" applyFont="1" applyFill="1" applyBorder="1" applyAlignment="1">
      <alignment horizontal="left" wrapText="1"/>
    </xf>
    <xf numFmtId="164" fontId="22" fillId="0" borderId="23" xfId="0" applyFont="1" applyFill="1" applyBorder="1" applyAlignment="1">
      <alignment horizontal="right" wrapText="1"/>
    </xf>
    <xf numFmtId="164" fontId="22" fillId="0" borderId="23" xfId="0" applyFont="1" applyFill="1" applyBorder="1" applyAlignment="1">
      <alignment wrapText="1"/>
    </xf>
    <xf numFmtId="164" fontId="22" fillId="0" borderId="23" xfId="0" applyFont="1" applyFill="1" applyBorder="1" applyAlignment="1">
      <alignment horizontal="right" vertical="top" wrapText="1"/>
    </xf>
    <xf numFmtId="164" fontId="22" fillId="0" borderId="0" xfId="0" applyFont="1" applyFill="1" applyAlignment="1">
      <alignment horizontal="left" wrapText="1"/>
    </xf>
    <xf numFmtId="170" fontId="22" fillId="0" borderId="0" xfId="0" applyNumberFormat="1" applyFont="1" applyFill="1" applyAlignment="1">
      <alignment horizontal="left" wrapText="1"/>
    </xf>
    <xf numFmtId="170" fontId="22" fillId="0" borderId="0" xfId="0" applyNumberFormat="1" applyFont="1" applyFill="1" applyBorder="1" applyAlignment="1">
      <alignment horizontal="left"/>
    </xf>
    <xf numFmtId="164" fontId="22" fillId="0" borderId="21" xfId="0" applyFont="1" applyFill="1" applyBorder="1" applyAlignment="1">
      <alignment horizontal="center" vertical="top" wrapText="1"/>
    </xf>
    <xf numFmtId="164" fontId="22" fillId="0" borderId="13" xfId="0" applyFont="1" applyFill="1" applyBorder="1" applyAlignment="1">
      <alignment horizontal="center" vertical="center"/>
    </xf>
    <xf numFmtId="164" fontId="22" fillId="0" borderId="22" xfId="0" applyFont="1" applyFill="1" applyBorder="1" applyAlignment="1">
      <alignment horizontal="center" vertical="top" wrapText="1"/>
    </xf>
    <xf numFmtId="164" fontId="22" fillId="0" borderId="16" xfId="0" applyFont="1" applyFill="1" applyBorder="1" applyAlignment="1">
      <alignment horizontal="center" vertical="center"/>
    </xf>
    <xf numFmtId="171" fontId="22" fillId="0" borderId="11" xfId="0" applyNumberFormat="1" applyFont="1" applyFill="1" applyBorder="1" applyAlignment="1">
      <alignment horizontal="center" vertical="center" wrapText="1"/>
    </xf>
    <xf numFmtId="171" fontId="22" fillId="0" borderId="16" xfId="0" applyNumberFormat="1" applyFont="1" applyFill="1" applyBorder="1" applyAlignment="1">
      <alignment vertical="center" wrapText="1"/>
    </xf>
    <xf numFmtId="171" fontId="22" fillId="0" borderId="13" xfId="0" applyNumberFormat="1" applyFont="1" applyFill="1" applyBorder="1" applyAlignment="1">
      <alignment horizontal="center" vertical="center" wrapText="1"/>
    </xf>
    <xf numFmtId="171" fontId="22" fillId="0" borderId="10" xfId="0" applyNumberFormat="1" applyFont="1" applyFill="1" applyBorder="1" applyAlignment="1">
      <alignment horizontal="right" vertical="center" wrapText="1"/>
    </xf>
    <xf numFmtId="164" fontId="52" fillId="0" borderId="0" xfId="0" applyFont="1" applyFill="1" applyAlignment="1">
      <alignment/>
    </xf>
    <xf numFmtId="164" fontId="51" fillId="0" borderId="0" xfId="0" applyFont="1" applyFill="1" applyAlignment="1">
      <alignment horizontal="justify"/>
    </xf>
    <xf numFmtId="164" fontId="22" fillId="0" borderId="0" xfId="0" applyFont="1" applyFill="1" applyAlignment="1">
      <alignment wrapText="1"/>
    </xf>
    <xf numFmtId="170" fontId="22" fillId="0" borderId="0" xfId="0" applyNumberFormat="1" applyFont="1" applyFill="1" applyAlignment="1">
      <alignment wrapText="1"/>
    </xf>
    <xf numFmtId="164" fontId="0" fillId="0" borderId="0" xfId="0" applyFont="1" applyFill="1" applyBorder="1" applyAlignment="1">
      <alignment/>
    </xf>
    <xf numFmtId="164" fontId="22" fillId="0" borderId="10" xfId="0" applyFont="1" applyFill="1" applyBorder="1" applyAlignment="1">
      <alignment horizontal="center" wrapText="1"/>
    </xf>
    <xf numFmtId="164" fontId="22" fillId="0" borderId="0" xfId="0" applyFont="1" applyFill="1" applyBorder="1" applyAlignment="1">
      <alignment wrapText="1"/>
    </xf>
    <xf numFmtId="164" fontId="24" fillId="0" borderId="0" xfId="0" applyFont="1" applyFill="1" applyBorder="1" applyAlignment="1">
      <alignment horizontal="center" vertical="center" wrapText="1"/>
    </xf>
    <xf numFmtId="164" fontId="24" fillId="0" borderId="0" xfId="0" applyFont="1" applyFill="1" applyBorder="1" applyAlignment="1">
      <alignment/>
    </xf>
    <xf numFmtId="164" fontId="36" fillId="0" borderId="0" xfId="0" applyFont="1" applyFill="1" applyBorder="1" applyAlignment="1">
      <alignment/>
    </xf>
    <xf numFmtId="164" fontId="36" fillId="0" borderId="0" xfId="0" applyFont="1" applyFill="1" applyBorder="1" applyAlignment="1">
      <alignment wrapText="1"/>
    </xf>
    <xf numFmtId="164" fontId="24" fillId="0" borderId="0" xfId="0" applyFont="1" applyFill="1" applyBorder="1" applyAlignment="1">
      <alignment horizontal="center"/>
    </xf>
    <xf numFmtId="164" fontId="23" fillId="0" borderId="0" xfId="0" applyFont="1" applyFill="1" applyBorder="1" applyAlignment="1">
      <alignment/>
    </xf>
    <xf numFmtId="170" fontId="24" fillId="0" borderId="0" xfId="0" applyNumberFormat="1" applyFont="1" applyFill="1" applyBorder="1" applyAlignment="1">
      <alignment/>
    </xf>
    <xf numFmtId="175" fontId="24" fillId="0" borderId="0" xfId="0" applyNumberFormat="1" applyFont="1" applyFill="1" applyBorder="1" applyAlignment="1">
      <alignment/>
    </xf>
    <xf numFmtId="167" fontId="24" fillId="0" borderId="0" xfId="0" applyNumberFormat="1" applyFont="1" applyFill="1" applyBorder="1" applyAlignment="1">
      <alignment/>
    </xf>
    <xf numFmtId="164" fontId="24" fillId="0" borderId="0" xfId="0" applyFont="1" applyFill="1" applyAlignment="1">
      <alignment/>
    </xf>
    <xf numFmtId="164" fontId="29" fillId="0" borderId="0" xfId="0" applyFont="1" applyFill="1" applyBorder="1" applyAlignment="1">
      <alignment/>
    </xf>
    <xf numFmtId="164" fontId="24" fillId="0" borderId="0" xfId="0" applyFont="1" applyFill="1" applyBorder="1" applyAlignment="1">
      <alignment horizontal="center" vertical="center"/>
    </xf>
    <xf numFmtId="170" fontId="23" fillId="0" borderId="0" xfId="0" applyNumberFormat="1" applyFont="1" applyFill="1" applyBorder="1" applyAlignment="1">
      <alignment/>
    </xf>
    <xf numFmtId="170" fontId="24" fillId="0" borderId="0" xfId="0" applyNumberFormat="1" applyFont="1" applyFill="1" applyBorder="1" applyAlignment="1">
      <alignment horizontal="center" vertical="center"/>
    </xf>
    <xf numFmtId="164" fontId="24" fillId="0" borderId="0" xfId="0" applyFont="1" applyFill="1" applyBorder="1" applyAlignment="1">
      <alignment horizontal="right" vertical="center"/>
    </xf>
    <xf numFmtId="170" fontId="22" fillId="0" borderId="24" xfId="0" applyNumberFormat="1" applyFont="1" applyFill="1" applyBorder="1" applyAlignment="1">
      <alignment vertical="center"/>
    </xf>
    <xf numFmtId="164" fontId="22" fillId="0" borderId="23" xfId="0" applyFont="1" applyFill="1" applyBorder="1" applyAlignment="1">
      <alignment vertical="center" wrapText="1"/>
    </xf>
    <xf numFmtId="164" fontId="22" fillId="0" borderId="0" xfId="0" applyFont="1" applyFill="1" applyAlignment="1">
      <alignment/>
    </xf>
    <xf numFmtId="164" fontId="24" fillId="0" borderId="0" xfId="0" applyFont="1" applyFill="1" applyBorder="1" applyAlignment="1">
      <alignment wrapText="1"/>
    </xf>
    <xf numFmtId="171" fontId="22" fillId="0" borderId="13" xfId="0" applyNumberFormat="1" applyFont="1" applyFill="1" applyBorder="1" applyAlignment="1">
      <alignment vertical="center"/>
    </xf>
    <xf numFmtId="170" fontId="24" fillId="0" borderId="0" xfId="0" applyNumberFormat="1" applyFont="1" applyFill="1" applyBorder="1" applyAlignment="1">
      <alignment horizontal="center" vertical="center" wrapText="1"/>
    </xf>
    <xf numFmtId="164" fontId="24" fillId="0" borderId="0" xfId="0" applyFont="1" applyFill="1" applyBorder="1" applyAlignment="1">
      <alignment horizontal="center" wrapText="1"/>
    </xf>
    <xf numFmtId="171" fontId="22" fillId="0" borderId="0" xfId="0" applyNumberFormat="1" applyFont="1" applyFill="1" applyAlignment="1">
      <alignment/>
    </xf>
    <xf numFmtId="164" fontId="50" fillId="0" borderId="0" xfId="0" applyFont="1" applyFill="1" applyBorder="1" applyAlignment="1">
      <alignment horizontal="left" wrapText="1"/>
    </xf>
    <xf numFmtId="173" fontId="19" fillId="0" borderId="0" xfId="0" applyNumberFormat="1" applyFont="1" applyFill="1" applyBorder="1" applyAlignment="1">
      <alignment horizontal="center" vertical="center"/>
    </xf>
    <xf numFmtId="170" fontId="21" fillId="0" borderId="0" xfId="0" applyNumberFormat="1" applyFont="1" applyFill="1" applyBorder="1" applyAlignment="1" applyProtection="1">
      <alignment/>
      <protection locked="0"/>
    </xf>
    <xf numFmtId="173" fontId="21" fillId="0" borderId="0" xfId="0" applyNumberFormat="1" applyFont="1" applyFill="1" applyBorder="1" applyAlignment="1">
      <alignment horizontal="left" wrapText="1"/>
    </xf>
    <xf numFmtId="173" fontId="20" fillId="0" borderId="0" xfId="0" applyNumberFormat="1" applyFont="1" applyFill="1" applyBorder="1" applyAlignment="1">
      <alignment wrapText="1"/>
    </xf>
    <xf numFmtId="164" fontId="21" fillId="0" borderId="0" xfId="0" applyNumberFormat="1" applyFont="1" applyFill="1" applyAlignment="1">
      <alignment horizontal="left"/>
    </xf>
    <xf numFmtId="170" fontId="21" fillId="0" borderId="0" xfId="0" applyNumberFormat="1" applyFont="1" applyFill="1" applyBorder="1" applyAlignment="1" applyProtection="1">
      <alignment horizontal="center" vertical="center"/>
      <protection locked="0"/>
    </xf>
    <xf numFmtId="170" fontId="21" fillId="0" borderId="0" xfId="0" applyNumberFormat="1" applyFont="1" applyFill="1" applyBorder="1" applyAlignment="1">
      <alignment horizontal="left"/>
    </xf>
    <xf numFmtId="169" fontId="21" fillId="0" borderId="10" xfId="0" applyNumberFormat="1" applyFont="1" applyFill="1" applyBorder="1" applyAlignment="1">
      <alignment horizontal="center" vertical="center" wrapText="1"/>
    </xf>
    <xf numFmtId="169" fontId="21" fillId="0" borderId="0" xfId="0" applyNumberFormat="1" applyFont="1" applyFill="1" applyBorder="1" applyAlignment="1">
      <alignment vertical="center" wrapText="1"/>
    </xf>
    <xf numFmtId="170" fontId="22" fillId="0" borderId="0" xfId="0" applyNumberFormat="1" applyFont="1" applyFill="1" applyBorder="1" applyAlignment="1">
      <alignment horizontal="center" vertical="center" textRotation="90" wrapText="1"/>
    </xf>
    <xf numFmtId="164" fontId="22" fillId="0" borderId="0" xfId="0" applyFont="1" applyFill="1" applyBorder="1" applyAlignment="1">
      <alignment horizontal="center" vertical="center" textRotation="90" wrapText="1"/>
    </xf>
    <xf numFmtId="171" fontId="22" fillId="0" borderId="13" xfId="0" applyNumberFormat="1" applyFont="1" applyFill="1" applyBorder="1" applyAlignment="1">
      <alignment vertical="center" wrapText="1"/>
    </xf>
    <xf numFmtId="170" fontId="19" fillId="0" borderId="0" xfId="0" applyNumberFormat="1" applyFont="1" applyFill="1" applyBorder="1" applyAlignment="1">
      <alignment horizontal="center" vertical="center"/>
    </xf>
    <xf numFmtId="167" fontId="22" fillId="0" borderId="0" xfId="19" applyFont="1" applyFill="1" applyBorder="1" applyAlignment="1" applyProtection="1">
      <alignment horizontal="center" vertical="center"/>
      <protection/>
    </xf>
    <xf numFmtId="171" fontId="22" fillId="0" borderId="10" xfId="0" applyNumberFormat="1" applyFont="1" applyFill="1" applyBorder="1" applyAlignment="1">
      <alignment horizontal="left" vertical="center" wrapText="1"/>
    </xf>
    <xf numFmtId="171" fontId="22" fillId="0" borderId="21" xfId="0" applyNumberFormat="1" applyFont="1" applyFill="1" applyBorder="1" applyAlignment="1">
      <alignment horizontal="center" vertical="center" wrapText="1"/>
    </xf>
    <xf numFmtId="164" fontId="22" fillId="0" borderId="10" xfId="0" applyFont="1" applyFill="1" applyBorder="1" applyAlignment="1">
      <alignment wrapText="1"/>
    </xf>
    <xf numFmtId="168" fontId="22" fillId="0" borderId="0" xfId="0" applyNumberFormat="1" applyFont="1" applyFill="1" applyBorder="1" applyAlignment="1">
      <alignment horizontal="center" vertical="center" wrapText="1"/>
    </xf>
    <xf numFmtId="170" fontId="19" fillId="0" borderId="0" xfId="82" applyNumberFormat="1" applyFont="1" applyFill="1" applyBorder="1" applyAlignment="1">
      <alignment horizontal="center" vertical="center"/>
      <protection/>
    </xf>
    <xf numFmtId="171" fontId="22" fillId="0" borderId="0" xfId="0" applyNumberFormat="1" applyFont="1" applyFill="1" applyBorder="1" applyAlignment="1">
      <alignment horizontal="left" wrapText="1"/>
    </xf>
    <xf numFmtId="171" fontId="0" fillId="0" borderId="0" xfId="0" applyNumberFormat="1" applyFont="1" applyFill="1" applyAlignment="1">
      <alignment/>
    </xf>
    <xf numFmtId="164" fontId="22" fillId="0" borderId="0" xfId="0" applyFont="1" applyFill="1" applyBorder="1" applyAlignment="1">
      <alignment/>
    </xf>
    <xf numFmtId="171" fontId="22" fillId="0" borderId="10" xfId="0" applyNumberFormat="1" applyFont="1" applyFill="1" applyBorder="1" applyAlignment="1" applyProtection="1">
      <alignment horizontal="center" vertical="center" wrapText="1"/>
      <protection locked="0"/>
    </xf>
    <xf numFmtId="171" fontId="22" fillId="0" borderId="10" xfId="0" applyNumberFormat="1" applyFont="1" applyFill="1" applyBorder="1" applyAlignment="1">
      <alignment horizontal="center"/>
    </xf>
    <xf numFmtId="170" fontId="19" fillId="0" borderId="0" xfId="0" applyNumberFormat="1" applyFont="1" applyFill="1" applyBorder="1" applyAlignment="1">
      <alignment horizontal="center" vertical="center" wrapText="1"/>
    </xf>
    <xf numFmtId="164" fontId="22" fillId="0" borderId="10" xfId="0" applyFont="1" applyFill="1" applyBorder="1" applyAlignment="1">
      <alignment horizontal="right" wrapText="1"/>
    </xf>
    <xf numFmtId="164" fontId="22" fillId="0" borderId="10" xfId="0" applyFont="1" applyFill="1" applyBorder="1" applyAlignment="1">
      <alignment horizontal="right" vertical="center" wrapText="1"/>
    </xf>
    <xf numFmtId="170" fontId="22" fillId="0" borderId="10" xfId="0" applyNumberFormat="1" applyFont="1" applyFill="1" applyBorder="1" applyAlignment="1" applyProtection="1">
      <alignment/>
      <protection locked="0"/>
    </xf>
    <xf numFmtId="170" fontId="22" fillId="0" borderId="14" xfId="0" applyNumberFormat="1" applyFont="1" applyFill="1" applyBorder="1" applyAlignment="1" applyProtection="1">
      <alignment horizontal="center" vertical="center"/>
      <protection locked="0"/>
    </xf>
    <xf numFmtId="170" fontId="22" fillId="0" borderId="10" xfId="0" applyNumberFormat="1" applyFont="1" applyFill="1" applyBorder="1" applyAlignment="1" applyProtection="1">
      <alignment horizontal="right"/>
      <protection locked="0"/>
    </xf>
    <xf numFmtId="164" fontId="22" fillId="0" borderId="10" xfId="0" applyFont="1" applyFill="1" applyBorder="1" applyAlignment="1">
      <alignment horizontal="right"/>
    </xf>
    <xf numFmtId="164" fontId="30" fillId="0" borderId="0" xfId="0" applyFont="1" applyFill="1" applyBorder="1" applyAlignment="1">
      <alignment vertical="center" wrapText="1"/>
    </xf>
    <xf numFmtId="171" fontId="22" fillId="0" borderId="0" xfId="0" applyNumberFormat="1" applyFont="1" applyFill="1" applyBorder="1" applyAlignment="1">
      <alignment horizontal="center"/>
    </xf>
    <xf numFmtId="164" fontId="22" fillId="0" borderId="0" xfId="0" applyFont="1" applyFill="1" applyBorder="1" applyAlignment="1">
      <alignment horizontal="right"/>
    </xf>
    <xf numFmtId="170" fontId="21" fillId="0" borderId="0" xfId="0" applyNumberFormat="1" applyFont="1" applyFill="1" applyBorder="1" applyAlignment="1">
      <alignment/>
    </xf>
    <xf numFmtId="171" fontId="22" fillId="0" borderId="0" xfId="0" applyNumberFormat="1" applyFont="1" applyFill="1" applyBorder="1" applyAlignment="1">
      <alignment horizontal="left" vertical="center"/>
    </xf>
    <xf numFmtId="170" fontId="21" fillId="0" borderId="0" xfId="0" applyNumberFormat="1" applyFont="1" applyFill="1" applyBorder="1" applyAlignment="1" applyProtection="1">
      <alignment horizontal="center"/>
      <protection locked="0"/>
    </xf>
    <xf numFmtId="171" fontId="22" fillId="0" borderId="0" xfId="0" applyNumberFormat="1" applyFont="1" applyFill="1" applyBorder="1" applyAlignment="1">
      <alignment horizontal="left"/>
    </xf>
    <xf numFmtId="170" fontId="54" fillId="0" borderId="0" xfId="82" applyNumberFormat="1" applyFont="1" applyFill="1" applyBorder="1" applyAlignment="1">
      <alignment horizontal="center" vertical="center"/>
      <protection/>
    </xf>
    <xf numFmtId="164" fontId="22" fillId="0" borderId="10" xfId="0" applyFont="1" applyFill="1" applyBorder="1" applyAlignment="1">
      <alignment horizontal="left" vertical="top" wrapText="1"/>
    </xf>
    <xf numFmtId="171" fontId="22" fillId="0" borderId="0" xfId="0" applyNumberFormat="1" applyFont="1" applyFill="1" applyBorder="1" applyAlignment="1">
      <alignment/>
    </xf>
    <xf numFmtId="164" fontId="22" fillId="0" borderId="0" xfId="94" applyFont="1" applyFill="1" applyBorder="1" applyAlignment="1">
      <alignment/>
      <protection/>
    </xf>
    <xf numFmtId="170" fontId="22" fillId="0" borderId="0" xfId="0" applyNumberFormat="1" applyFont="1" applyFill="1" applyBorder="1" applyAlignment="1" applyProtection="1">
      <alignment/>
      <protection locked="0"/>
    </xf>
    <xf numFmtId="170" fontId="22" fillId="0" borderId="0" xfId="0" applyNumberFormat="1" applyFont="1" applyFill="1" applyBorder="1" applyAlignment="1" applyProtection="1">
      <alignment horizontal="center" vertical="center"/>
      <protection locked="0"/>
    </xf>
    <xf numFmtId="170" fontId="21" fillId="0" borderId="0" xfId="0" applyNumberFormat="1" applyFont="1" applyFill="1" applyBorder="1" applyAlignment="1" applyProtection="1">
      <alignment horizontal="left"/>
      <protection locked="0"/>
    </xf>
    <xf numFmtId="171" fontId="22" fillId="0" borderId="25" xfId="0" applyNumberFormat="1" applyFont="1" applyFill="1" applyBorder="1" applyAlignment="1">
      <alignment/>
    </xf>
    <xf numFmtId="170" fontId="22" fillId="0" borderId="25" xfId="0" applyNumberFormat="1" applyFont="1" applyFill="1" applyBorder="1" applyAlignment="1" applyProtection="1">
      <alignment horizontal="center"/>
      <protection locked="0"/>
    </xf>
    <xf numFmtId="164" fontId="22" fillId="0" borderId="25" xfId="0" applyFont="1" applyFill="1" applyBorder="1" applyAlignment="1">
      <alignment horizontal="center" vertical="center"/>
    </xf>
    <xf numFmtId="170" fontId="22" fillId="0" borderId="10" xfId="0" applyNumberFormat="1" applyFont="1" applyFill="1" applyBorder="1" applyAlignment="1" applyProtection="1">
      <alignment wrapText="1"/>
      <protection locked="0"/>
    </xf>
    <xf numFmtId="170" fontId="22" fillId="0" borderId="10" xfId="0" applyNumberFormat="1" applyFont="1" applyFill="1" applyBorder="1" applyAlignment="1" applyProtection="1">
      <alignment horizontal="right" wrapText="1"/>
      <protection locked="0"/>
    </xf>
    <xf numFmtId="170" fontId="19" fillId="0" borderId="0" xfId="0" applyNumberFormat="1" applyFont="1" applyFill="1" applyBorder="1" applyAlignment="1">
      <alignment/>
    </xf>
    <xf numFmtId="170" fontId="19" fillId="0" borderId="0" xfId="0" applyNumberFormat="1" applyFont="1" applyFill="1" applyBorder="1" applyAlignment="1">
      <alignment horizontal="center"/>
    </xf>
    <xf numFmtId="164" fontId="19" fillId="0" borderId="0" xfId="0" applyFont="1" applyFill="1" applyBorder="1" applyAlignment="1">
      <alignment horizontal="center" vertical="center"/>
    </xf>
    <xf numFmtId="170" fontId="22" fillId="0" borderId="0" xfId="0" applyNumberFormat="1" applyFont="1" applyFill="1" applyBorder="1" applyAlignment="1" applyProtection="1">
      <alignment horizontal="left"/>
      <protection locked="0"/>
    </xf>
    <xf numFmtId="164" fontId="22" fillId="0" borderId="10" xfId="0" applyFont="1" applyFill="1" applyBorder="1" applyAlignment="1">
      <alignment horizontal="left"/>
    </xf>
    <xf numFmtId="164" fontId="22" fillId="0" borderId="10" xfId="0" applyFont="1" applyFill="1" applyBorder="1" applyAlignment="1">
      <alignment horizontal="center"/>
    </xf>
    <xf numFmtId="164" fontId="22" fillId="0" borderId="13" xfId="0" applyFont="1" applyFill="1" applyBorder="1" applyAlignment="1">
      <alignment horizontal="left" vertical="center"/>
    </xf>
    <xf numFmtId="164" fontId="22" fillId="0" borderId="13" xfId="0" applyFont="1" applyFill="1" applyBorder="1" applyAlignment="1">
      <alignment horizontal="left"/>
    </xf>
    <xf numFmtId="164" fontId="22" fillId="0" borderId="10" xfId="0" applyFont="1" applyFill="1" applyBorder="1" applyAlignment="1">
      <alignment horizontal="left" vertical="center"/>
    </xf>
    <xf numFmtId="171" fontId="22" fillId="0" borderId="0" xfId="0" applyNumberFormat="1" applyFont="1" applyFill="1" applyBorder="1" applyAlignment="1">
      <alignment vertical="center" wrapText="1"/>
    </xf>
    <xf numFmtId="171" fontId="22" fillId="0" borderId="0" xfId="0" applyNumberFormat="1" applyFont="1" applyFill="1" applyBorder="1" applyAlignment="1">
      <alignment horizontal="left" vertical="center" wrapText="1"/>
    </xf>
    <xf numFmtId="170" fontId="21" fillId="0" borderId="25" xfId="0" applyNumberFormat="1" applyFont="1" applyFill="1" applyBorder="1" applyAlignment="1" applyProtection="1">
      <alignment/>
      <protection locked="0"/>
    </xf>
    <xf numFmtId="170" fontId="21" fillId="0" borderId="25" xfId="0" applyNumberFormat="1" applyFont="1" applyFill="1" applyBorder="1" applyAlignment="1" applyProtection="1">
      <alignment horizontal="center" vertical="center"/>
      <protection locked="0"/>
    </xf>
    <xf numFmtId="164" fontId="22" fillId="0" borderId="10" xfId="0" applyFont="1" applyFill="1" applyBorder="1" applyAlignment="1">
      <alignment/>
    </xf>
    <xf numFmtId="171" fontId="22" fillId="0" borderId="0" xfId="0" applyNumberFormat="1" applyFont="1" applyFill="1" applyBorder="1" applyAlignment="1" applyProtection="1">
      <alignment horizontal="left" wrapText="1"/>
      <protection locked="0"/>
    </xf>
    <xf numFmtId="171" fontId="22" fillId="0" borderId="0" xfId="0" applyNumberFormat="1" applyFont="1" applyFill="1" applyAlignment="1" applyProtection="1">
      <alignment/>
      <protection locked="0"/>
    </xf>
    <xf numFmtId="164" fontId="22" fillId="0" borderId="0" xfId="0" applyFont="1" applyFill="1" applyAlignment="1" applyProtection="1">
      <alignment/>
      <protection locked="0"/>
    </xf>
    <xf numFmtId="171" fontId="22" fillId="0" borderId="25" xfId="0" applyNumberFormat="1" applyFont="1" applyFill="1" applyBorder="1" applyAlignment="1">
      <alignment horizontal="center"/>
    </xf>
    <xf numFmtId="170" fontId="21" fillId="0" borderId="25" xfId="0" applyNumberFormat="1" applyFont="1" applyFill="1" applyBorder="1" applyAlignment="1">
      <alignment horizontal="center"/>
    </xf>
    <xf numFmtId="170" fontId="22" fillId="0" borderId="25" xfId="0" applyNumberFormat="1" applyFont="1" applyFill="1" applyBorder="1" applyAlignment="1">
      <alignment horizontal="center" vertical="center"/>
    </xf>
    <xf numFmtId="170" fontId="22" fillId="0" borderId="10" xfId="0" applyNumberFormat="1" applyFont="1" applyFill="1" applyBorder="1" applyAlignment="1">
      <alignment/>
    </xf>
    <xf numFmtId="170" fontId="22" fillId="0" borderId="10" xfId="0" applyNumberFormat="1" applyFont="1" applyFill="1" applyBorder="1" applyAlignment="1">
      <alignment wrapText="1"/>
    </xf>
    <xf numFmtId="170" fontId="22" fillId="0" borderId="10" xfId="0" applyNumberFormat="1" applyFont="1" applyFill="1" applyBorder="1" applyAlignment="1">
      <alignment horizontal="right" wrapText="1"/>
    </xf>
    <xf numFmtId="178" fontId="22" fillId="0" borderId="0" xfId="0" applyNumberFormat="1" applyFont="1" applyFill="1" applyBorder="1" applyAlignment="1">
      <alignment horizontal="left" vertical="center" wrapText="1"/>
    </xf>
    <xf numFmtId="174" fontId="22" fillId="0" borderId="0" xfId="0" applyNumberFormat="1" applyFont="1" applyFill="1" applyBorder="1" applyAlignment="1">
      <alignment horizontal="center" vertical="center"/>
    </xf>
    <xf numFmtId="169" fontId="21" fillId="0" borderId="0" xfId="0" applyNumberFormat="1" applyFont="1" applyFill="1" applyBorder="1" applyAlignment="1">
      <alignment horizontal="center" vertical="center"/>
    </xf>
    <xf numFmtId="164" fontId="22" fillId="0" borderId="0" xfId="0" applyNumberFormat="1" applyFont="1" applyFill="1" applyBorder="1" applyAlignment="1">
      <alignment wrapText="1"/>
    </xf>
    <xf numFmtId="170" fontId="22" fillId="0" borderId="0" xfId="0" applyNumberFormat="1" applyFont="1" applyFill="1" applyBorder="1" applyAlignment="1">
      <alignment vertical="center"/>
    </xf>
    <xf numFmtId="171" fontId="21" fillId="0" borderId="0" xfId="0" applyNumberFormat="1" applyFont="1" applyFill="1" applyBorder="1" applyAlignment="1">
      <alignment horizontal="left"/>
    </xf>
    <xf numFmtId="170" fontId="21" fillId="0" borderId="0" xfId="0" applyNumberFormat="1" applyFont="1" applyFill="1" applyBorder="1" applyAlignment="1">
      <alignment horizontal="center" vertical="center" wrapText="1"/>
    </xf>
    <xf numFmtId="164" fontId="21" fillId="0" borderId="0" xfId="0" applyFont="1" applyFill="1" applyBorder="1" applyAlignment="1">
      <alignment wrapText="1"/>
    </xf>
    <xf numFmtId="164" fontId="47" fillId="0" borderId="0" xfId="0" applyFont="1" applyFill="1" applyBorder="1" applyAlignment="1">
      <alignment vertical="center" wrapText="1"/>
    </xf>
    <xf numFmtId="170" fontId="20" fillId="0" borderId="0" xfId="0" applyNumberFormat="1" applyFont="1" applyFill="1" applyBorder="1" applyAlignment="1">
      <alignment horizontal="center" vertical="center" wrapText="1"/>
    </xf>
    <xf numFmtId="167" fontId="21" fillId="0" borderId="0" xfId="19" applyFont="1" applyFill="1" applyBorder="1" applyAlignment="1" applyProtection="1">
      <alignment horizontal="center" vertical="center"/>
      <protection/>
    </xf>
    <xf numFmtId="164" fontId="21" fillId="0" borderId="0" xfId="0" applyFont="1" applyFill="1" applyBorder="1" applyAlignment="1">
      <alignment/>
    </xf>
    <xf numFmtId="164" fontId="22" fillId="0" borderId="22" xfId="0" applyFont="1" applyFill="1" applyBorder="1" applyAlignment="1">
      <alignment vertical="center" wrapText="1"/>
    </xf>
    <xf numFmtId="164" fontId="21" fillId="0" borderId="0" xfId="0" applyFont="1" applyFill="1" applyAlignment="1">
      <alignment/>
    </xf>
    <xf numFmtId="171" fontId="21" fillId="0" borderId="0" xfId="0" applyNumberFormat="1" applyFont="1" applyFill="1" applyAlignment="1">
      <alignment/>
    </xf>
    <xf numFmtId="164" fontId="21" fillId="0" borderId="0" xfId="0" applyFont="1" applyFill="1" applyAlignment="1">
      <alignment horizontal="center" vertical="center"/>
    </xf>
    <xf numFmtId="164" fontId="21" fillId="0" borderId="0" xfId="0" applyFont="1" applyFill="1" applyAlignment="1">
      <alignment/>
    </xf>
    <xf numFmtId="164" fontId="0" fillId="0" borderId="0" xfId="0" applyFont="1" applyFill="1" applyAlignment="1">
      <alignment horizontal="center" vertical="center"/>
    </xf>
    <xf numFmtId="164" fontId="32" fillId="0" borderId="10" xfId="0" applyFont="1" applyFill="1" applyBorder="1" applyAlignment="1">
      <alignment horizontal="center" vertical="center" wrapText="1"/>
    </xf>
    <xf numFmtId="170" fontId="22" fillId="0" borderId="0" xfId="0" applyNumberFormat="1" applyFont="1" applyFill="1" applyAlignment="1">
      <alignment horizontal="center" vertical="center"/>
    </xf>
    <xf numFmtId="164" fontId="30" fillId="0" borderId="0" xfId="0" applyFont="1" applyFill="1" applyAlignment="1">
      <alignment horizontal="center" vertical="center"/>
    </xf>
    <xf numFmtId="169" fontId="22" fillId="0" borderId="10" xfId="0" applyNumberFormat="1" applyFont="1" applyFill="1" applyBorder="1" applyAlignment="1">
      <alignment horizontal="center" vertical="center"/>
    </xf>
    <xf numFmtId="169" fontId="22" fillId="0" borderId="10" xfId="0" applyNumberFormat="1" applyFont="1" applyFill="1" applyBorder="1" applyAlignment="1">
      <alignment horizontal="left" vertical="center" wrapText="1"/>
    </xf>
    <xf numFmtId="164" fontId="22" fillId="0" borderId="22" xfId="0" applyFont="1" applyFill="1" applyBorder="1" applyAlignment="1">
      <alignment horizontal="center" vertical="center"/>
    </xf>
    <xf numFmtId="164" fontId="32" fillId="0" borderId="0" xfId="0" applyFont="1" applyFill="1" applyBorder="1" applyAlignment="1">
      <alignment/>
    </xf>
    <xf numFmtId="171" fontId="22" fillId="0" borderId="0" xfId="0" applyNumberFormat="1" applyFont="1" applyFill="1" applyAlignment="1">
      <alignment horizontal="left" wrapText="1"/>
    </xf>
    <xf numFmtId="164" fontId="21" fillId="0" borderId="0" xfId="84" applyFont="1" applyFill="1" applyAlignment="1">
      <alignment horizontal="left"/>
      <protection/>
    </xf>
    <xf numFmtId="164" fontId="22" fillId="0" borderId="0" xfId="84" applyFont="1" applyFill="1" applyAlignment="1">
      <alignment horizontal="right"/>
      <protection/>
    </xf>
    <xf numFmtId="164" fontId="22" fillId="0" borderId="0" xfId="82" applyFont="1" applyFill="1" applyBorder="1" applyAlignment="1">
      <alignment horizontal="center" wrapText="1"/>
      <protection/>
    </xf>
    <xf numFmtId="164" fontId="22" fillId="0" borderId="10" xfId="84" applyFont="1" applyFill="1" applyBorder="1" applyAlignment="1">
      <alignment horizontal="left" vertical="top" wrapText="1"/>
      <protection/>
    </xf>
    <xf numFmtId="164" fontId="22" fillId="0" borderId="0" xfId="84" applyFont="1" applyFill="1" applyBorder="1" applyAlignment="1">
      <alignment horizontal="center" vertical="top" wrapText="1"/>
      <protection/>
    </xf>
    <xf numFmtId="164" fontId="57" fillId="0" borderId="0" xfId="84" applyFont="1" applyFill="1" applyAlignment="1">
      <alignment horizontal="justify"/>
      <protection/>
    </xf>
    <xf numFmtId="164" fontId="22" fillId="0" borderId="0" xfId="84" applyNumberFormat="1" applyFont="1" applyFill="1" applyBorder="1" applyAlignment="1">
      <alignment horizontal="left" vertical="center" wrapText="1"/>
      <protection/>
    </xf>
    <xf numFmtId="164" fontId="22" fillId="0" borderId="0" xfId="84" applyFont="1" applyFill="1" applyAlignment="1">
      <alignment horizontal="center" vertical="center"/>
      <protection/>
    </xf>
    <xf numFmtId="164" fontId="22" fillId="0" borderId="0" xfId="84" applyFont="1" applyFill="1" applyBorder="1" applyAlignment="1">
      <alignment horizontal="left" vertical="center" wrapText="1"/>
      <protection/>
    </xf>
    <xf numFmtId="164" fontId="22" fillId="0" borderId="23" xfId="84" applyFont="1" applyFill="1" applyBorder="1" applyAlignment="1">
      <alignment horizontal="center" vertical="center" wrapText="1"/>
      <protection/>
    </xf>
    <xf numFmtId="164" fontId="22" fillId="0" borderId="23" xfId="84" applyFont="1" applyFill="1" applyBorder="1" applyAlignment="1">
      <alignment horizontal="left" vertical="center" wrapText="1"/>
      <protection/>
    </xf>
    <xf numFmtId="164" fontId="22" fillId="0" borderId="11" xfId="84" applyFont="1" applyFill="1" applyBorder="1" applyAlignment="1">
      <alignment horizontal="center" vertical="center" wrapText="1"/>
      <protection/>
    </xf>
    <xf numFmtId="164" fontId="22" fillId="0" borderId="16" xfId="84" applyFont="1" applyFill="1" applyBorder="1" applyAlignment="1">
      <alignment horizontal="center" vertical="center" wrapText="1"/>
      <protection/>
    </xf>
    <xf numFmtId="164" fontId="52" fillId="0" borderId="0" xfId="84" applyFont="1" applyFill="1">
      <alignment/>
      <protection/>
    </xf>
    <xf numFmtId="170" fontId="22" fillId="0" borderId="0" xfId="84" applyNumberFormat="1" applyFont="1" applyFill="1" applyBorder="1" applyAlignment="1">
      <alignment horizontal="left" vertical="center" wrapText="1"/>
      <protection/>
    </xf>
    <xf numFmtId="170" fontId="21" fillId="0" borderId="0" xfId="0" applyNumberFormat="1" applyFont="1" applyFill="1" applyBorder="1" applyAlignment="1">
      <alignment horizontal="left" vertical="top" wrapText="1"/>
    </xf>
    <xf numFmtId="170" fontId="22" fillId="0" borderId="21" xfId="0" applyNumberFormat="1" applyFont="1" applyFill="1" applyBorder="1" applyAlignment="1">
      <alignment vertical="center" wrapText="1"/>
    </xf>
    <xf numFmtId="164" fontId="22" fillId="0" borderId="10" xfId="0" applyFont="1" applyFill="1" applyBorder="1" applyAlignment="1">
      <alignment/>
    </xf>
    <xf numFmtId="171" fontId="22" fillId="0" borderId="13" xfId="0" applyNumberFormat="1" applyFont="1" applyFill="1" applyBorder="1" applyAlignment="1" applyProtection="1">
      <alignment horizontal="center" vertical="center" wrapText="1"/>
      <protection locked="0"/>
    </xf>
    <xf numFmtId="164" fontId="22" fillId="0" borderId="26" xfId="0" applyFont="1" applyFill="1" applyBorder="1" applyAlignment="1">
      <alignment horizontal="center" vertical="center" wrapText="1"/>
    </xf>
    <xf numFmtId="164" fontId="22" fillId="0" borderId="21" xfId="0" applyFont="1" applyFill="1" applyBorder="1" applyAlignment="1">
      <alignment horizontal="center" vertical="center" wrapText="1"/>
    </xf>
    <xf numFmtId="171" fontId="22" fillId="0" borderId="13" xfId="0" applyNumberFormat="1" applyFont="1" applyFill="1" applyBorder="1" applyAlignment="1">
      <alignment horizontal="center" vertical="center"/>
    </xf>
    <xf numFmtId="171" fontId="22" fillId="0" borderId="11" xfId="0" applyNumberFormat="1" applyFont="1" applyFill="1" applyBorder="1" applyAlignment="1">
      <alignment horizontal="center" vertical="center"/>
    </xf>
    <xf numFmtId="171" fontId="22" fillId="0" borderId="16" xfId="0" applyNumberFormat="1" applyFont="1" applyFill="1" applyBorder="1" applyAlignment="1">
      <alignment horizontal="center" vertical="center"/>
    </xf>
    <xf numFmtId="164" fontId="21" fillId="0" borderId="0" xfId="84" applyFont="1" applyFill="1" applyBorder="1" applyAlignment="1">
      <alignment horizontal="left" wrapText="1"/>
      <protection/>
    </xf>
    <xf numFmtId="164" fontId="22" fillId="0" borderId="0" xfId="84" applyFont="1" applyFill="1" applyBorder="1" applyAlignment="1">
      <alignment horizontal="center" vertical="center"/>
      <protection/>
    </xf>
    <xf numFmtId="164" fontId="22" fillId="0" borderId="0" xfId="84" applyFont="1" applyFill="1" applyAlignment="1">
      <alignment horizontal="left" vertical="center"/>
      <protection/>
    </xf>
    <xf numFmtId="164" fontId="21" fillId="0" borderId="0" xfId="101" applyFont="1" applyFill="1" applyAlignment="1">
      <alignment horizontal="left"/>
      <protection/>
    </xf>
    <xf numFmtId="170" fontId="21" fillId="0" borderId="0" xfId="101" applyNumberFormat="1" applyFont="1" applyFill="1" applyBorder="1" applyAlignment="1" applyProtection="1">
      <alignment horizontal="center"/>
      <protection locked="0"/>
    </xf>
    <xf numFmtId="164" fontId="22" fillId="0" borderId="0" xfId="101" applyFont="1" applyFill="1" applyBorder="1">
      <alignment/>
      <protection/>
    </xf>
    <xf numFmtId="170" fontId="39" fillId="0" borderId="0" xfId="101" applyNumberFormat="1" applyFont="1" applyFill="1" applyBorder="1" applyAlignment="1" applyProtection="1">
      <alignment horizontal="left"/>
      <protection locked="0"/>
    </xf>
    <xf numFmtId="170" fontId="22" fillId="0" borderId="0" xfId="101" applyNumberFormat="1" applyFont="1" applyFill="1" applyBorder="1" applyAlignment="1" applyProtection="1">
      <alignment horizontal="center"/>
      <protection locked="0"/>
    </xf>
    <xf numFmtId="170" fontId="21" fillId="0" borderId="0" xfId="84" applyNumberFormat="1" applyFont="1" applyFill="1" applyBorder="1" applyAlignment="1" applyProtection="1">
      <alignment/>
      <protection locked="0"/>
    </xf>
    <xf numFmtId="164" fontId="21" fillId="0" borderId="0" xfId="84" applyFont="1" applyFill="1" applyAlignment="1">
      <alignment wrapText="1"/>
      <protection/>
    </xf>
    <xf numFmtId="170" fontId="22" fillId="0" borderId="0" xfId="84" applyNumberFormat="1" applyFont="1" applyFill="1" applyAlignment="1">
      <alignment horizontal="left"/>
      <protection/>
    </xf>
    <xf numFmtId="164" fontId="21" fillId="0" borderId="0" xfId="84" applyFont="1" applyFill="1" applyAlignment="1">
      <alignment/>
      <protection/>
    </xf>
    <xf numFmtId="173" fontId="22" fillId="0" borderId="0" xfId="84" applyNumberFormat="1" applyFont="1" applyFill="1">
      <alignment/>
      <protection/>
    </xf>
    <xf numFmtId="170" fontId="22" fillId="0" borderId="0" xfId="84" applyNumberFormat="1" applyFont="1" applyFill="1" applyBorder="1" applyAlignment="1" applyProtection="1">
      <alignment horizontal="left"/>
      <protection locked="0"/>
    </xf>
    <xf numFmtId="170" fontId="21" fillId="0" borderId="0" xfId="84" applyNumberFormat="1" applyFont="1" applyFill="1" applyBorder="1" applyAlignment="1" applyProtection="1">
      <alignment horizontal="left"/>
      <protection locked="0"/>
    </xf>
    <xf numFmtId="173" fontId="20" fillId="0" borderId="0" xfId="84" applyNumberFormat="1" applyFont="1" applyFill="1" applyBorder="1" applyAlignment="1">
      <alignment horizontal="left" wrapText="1"/>
      <protection/>
    </xf>
    <xf numFmtId="170" fontId="22" fillId="0" borderId="0" xfId="101" applyNumberFormat="1" applyFont="1" applyFill="1" applyBorder="1" applyAlignment="1">
      <alignment/>
      <protection/>
    </xf>
    <xf numFmtId="170" fontId="21" fillId="0" borderId="0" xfId="101" applyNumberFormat="1" applyFont="1" applyFill="1" applyBorder="1" applyAlignment="1">
      <alignment/>
      <protection/>
    </xf>
    <xf numFmtId="170" fontId="22" fillId="0" borderId="10" xfId="84" applyNumberFormat="1" applyFont="1" applyFill="1" applyBorder="1" applyAlignment="1">
      <alignment horizontal="center" vertical="center" wrapText="1"/>
      <protection/>
    </xf>
    <xf numFmtId="170" fontId="22" fillId="0" borderId="11" xfId="84" applyNumberFormat="1" applyFont="1" applyFill="1" applyBorder="1" applyAlignment="1">
      <alignment horizontal="center" vertical="center" wrapText="1"/>
      <protection/>
    </xf>
    <xf numFmtId="171" fontId="22" fillId="0" borderId="11" xfId="101" applyNumberFormat="1" applyFont="1" applyFill="1" applyBorder="1" applyAlignment="1">
      <alignment horizontal="center" vertical="center"/>
      <protection/>
    </xf>
    <xf numFmtId="171" fontId="22" fillId="0" borderId="10" xfId="101" applyNumberFormat="1" applyFont="1" applyFill="1" applyBorder="1" applyAlignment="1">
      <alignment horizontal="left" vertical="center" wrapText="1"/>
      <protection/>
    </xf>
    <xf numFmtId="171" fontId="22" fillId="0" borderId="10" xfId="101" applyNumberFormat="1" applyFont="1" applyFill="1" applyBorder="1" applyAlignment="1">
      <alignment horizontal="center" vertical="center" wrapText="1"/>
      <protection/>
    </xf>
    <xf numFmtId="170" fontId="24" fillId="0" borderId="0" xfId="84" applyNumberFormat="1" applyFont="1" applyFill="1" applyBorder="1" applyAlignment="1">
      <alignment horizontal="center" vertical="center"/>
      <protection/>
    </xf>
    <xf numFmtId="171" fontId="22" fillId="0" borderId="13" xfId="101" applyNumberFormat="1" applyFont="1" applyFill="1" applyBorder="1" applyAlignment="1">
      <alignment horizontal="center" vertical="center"/>
      <protection/>
    </xf>
    <xf numFmtId="171" fontId="22" fillId="0" borderId="13" xfId="101" applyNumberFormat="1" applyFont="1" applyFill="1" applyBorder="1" applyAlignment="1">
      <alignment horizontal="left" vertical="center" wrapText="1"/>
      <protection/>
    </xf>
    <xf numFmtId="171" fontId="22" fillId="0" borderId="13" xfId="101" applyNumberFormat="1" applyFont="1" applyFill="1" applyBorder="1" applyAlignment="1">
      <alignment horizontal="center" vertical="center" wrapText="1"/>
      <protection/>
    </xf>
    <xf numFmtId="164" fontId="22" fillId="0" borderId="21" xfId="101" applyFont="1" applyFill="1" applyBorder="1" applyAlignment="1">
      <alignment horizontal="left" vertical="center" wrapText="1"/>
      <protection/>
    </xf>
    <xf numFmtId="164" fontId="22" fillId="0" borderId="13" xfId="101" applyFont="1" applyFill="1" applyBorder="1" applyAlignment="1">
      <alignment horizontal="center" vertical="center"/>
      <protection/>
    </xf>
    <xf numFmtId="171" fontId="22" fillId="0" borderId="10" xfId="101" applyNumberFormat="1" applyFont="1" applyFill="1" applyBorder="1" applyAlignment="1">
      <alignment horizontal="center" vertical="center"/>
      <protection/>
    </xf>
    <xf numFmtId="164" fontId="22" fillId="0" borderId="24" xfId="101" applyFont="1" applyFill="1" applyBorder="1" applyAlignment="1">
      <alignment horizontal="left" vertical="center" wrapText="1"/>
      <protection/>
    </xf>
    <xf numFmtId="171" fontId="22" fillId="0" borderId="21" xfId="101" applyNumberFormat="1" applyFont="1" applyFill="1" applyBorder="1" applyAlignment="1">
      <alignment horizontal="center" vertical="center" wrapText="1"/>
      <protection/>
    </xf>
    <xf numFmtId="164" fontId="22" fillId="0" borderId="10" xfId="101" applyFont="1" applyFill="1" applyBorder="1" applyAlignment="1">
      <alignment horizontal="left" vertical="center" wrapText="1"/>
      <protection/>
    </xf>
    <xf numFmtId="164" fontId="22" fillId="0" borderId="10" xfId="101" applyFont="1" applyFill="1" applyBorder="1" applyAlignment="1">
      <alignment horizontal="center" vertical="center"/>
      <protection/>
    </xf>
    <xf numFmtId="164" fontId="22" fillId="0" borderId="0" xfId="101" applyFont="1" applyFill="1" applyBorder="1" applyAlignment="1">
      <alignment horizontal="center" vertical="center"/>
      <protection/>
    </xf>
    <xf numFmtId="164" fontId="22" fillId="0" borderId="13" xfId="101" applyFont="1" applyFill="1" applyBorder="1" applyAlignment="1">
      <alignment horizontal="left" vertical="center" wrapText="1"/>
      <protection/>
    </xf>
    <xf numFmtId="164" fontId="22" fillId="0" borderId="26" xfId="101" applyFont="1" applyFill="1" applyBorder="1" applyAlignment="1">
      <alignment horizontal="left" vertical="center" wrapText="1"/>
      <protection/>
    </xf>
    <xf numFmtId="164" fontId="22" fillId="0" borderId="21" xfId="101" applyFont="1" applyFill="1" applyBorder="1" applyAlignment="1">
      <alignment horizontal="center" vertical="center"/>
      <protection/>
    </xf>
    <xf numFmtId="164" fontId="22" fillId="0" borderId="0" xfId="101" applyFont="1" applyFill="1">
      <alignment/>
      <protection/>
    </xf>
    <xf numFmtId="164" fontId="22" fillId="0" borderId="0" xfId="101" applyFont="1" applyFill="1" applyAlignment="1">
      <alignment horizontal="center"/>
      <protection/>
    </xf>
    <xf numFmtId="164" fontId="0" fillId="0" borderId="0" xfId="84" applyFont="1" applyFill="1" applyAlignment="1">
      <alignment wrapText="1"/>
      <protection/>
    </xf>
    <xf numFmtId="171" fontId="22" fillId="0" borderId="0" xfId="101" applyNumberFormat="1" applyFont="1" applyFill="1">
      <alignment/>
      <protection/>
    </xf>
    <xf numFmtId="170" fontId="22" fillId="0" borderId="0" xfId="101" applyNumberFormat="1" applyFont="1" applyFill="1" applyBorder="1" applyAlignment="1">
      <alignment horizontal="center"/>
      <protection/>
    </xf>
    <xf numFmtId="164" fontId="22" fillId="0" borderId="0" xfId="101" applyFont="1" applyFill="1" applyBorder="1" applyAlignment="1">
      <alignment horizontal="left" wrapText="1"/>
      <protection/>
    </xf>
    <xf numFmtId="164" fontId="0" fillId="0" borderId="0" xfId="84" applyFont="1" applyFill="1" applyAlignment="1">
      <alignment horizontal="left"/>
      <protection/>
    </xf>
    <xf numFmtId="164" fontId="22" fillId="0" borderId="0" xfId="101" applyFont="1" applyFill="1" applyAlignment="1">
      <alignment horizontal="left"/>
      <protection/>
    </xf>
    <xf numFmtId="164" fontId="22" fillId="0" borderId="0" xfId="104" applyFont="1" applyFill="1" applyBorder="1" applyAlignment="1">
      <alignment horizontal="left" wrapText="1"/>
      <protection/>
    </xf>
    <xf numFmtId="171" fontId="22" fillId="0" borderId="0" xfId="101" applyNumberFormat="1" applyFont="1" applyFill="1" applyAlignment="1">
      <alignment horizontal="left"/>
      <protection/>
    </xf>
    <xf numFmtId="164" fontId="22" fillId="0" borderId="0" xfId="104" applyFont="1" applyFill="1" applyAlignment="1">
      <alignment horizontal="left"/>
      <protection/>
    </xf>
    <xf numFmtId="171" fontId="22" fillId="0" borderId="0" xfId="101" applyNumberFormat="1" applyFont="1" applyFill="1" applyBorder="1" applyAlignment="1">
      <alignment horizontal="left" wrapText="1"/>
      <protection/>
    </xf>
    <xf numFmtId="164" fontId="22" fillId="0" borderId="0" xfId="101" applyNumberFormat="1" applyFont="1" applyFill="1" applyBorder="1" applyAlignment="1">
      <alignment horizontal="left" wrapText="1"/>
      <protection/>
    </xf>
    <xf numFmtId="168" fontId="22" fillId="0" borderId="0" xfId="84" applyNumberFormat="1" applyFont="1" applyFill="1" applyAlignment="1">
      <alignment horizontal="left"/>
      <protection/>
    </xf>
    <xf numFmtId="164" fontId="22" fillId="0" borderId="0" xfId="101" applyNumberFormat="1" applyFont="1" applyFill="1" applyBorder="1" applyAlignment="1">
      <alignment horizontal="left" vertical="center" wrapText="1"/>
      <protection/>
    </xf>
    <xf numFmtId="164" fontId="22" fillId="0" borderId="0" xfId="104" applyFont="1" applyFill="1" applyBorder="1" applyAlignment="1">
      <alignment horizontal="left" vertical="center" wrapText="1"/>
      <protection/>
    </xf>
    <xf numFmtId="173" fontId="20" fillId="0" borderId="0" xfId="0" applyNumberFormat="1" applyFont="1" applyFill="1" applyBorder="1" applyAlignment="1">
      <alignment horizontal="left" wrapText="1"/>
    </xf>
    <xf numFmtId="164" fontId="39" fillId="0" borderId="10" xfId="0" applyFont="1" applyFill="1" applyBorder="1" applyAlignment="1">
      <alignment horizontal="center" vertical="center" wrapText="1"/>
    </xf>
    <xf numFmtId="164" fontId="39" fillId="0" borderId="0" xfId="0" applyFont="1" applyFill="1" applyBorder="1" applyAlignment="1">
      <alignment vertical="center" wrapText="1"/>
    </xf>
    <xf numFmtId="164" fontId="0" fillId="0" borderId="0" xfId="0" applyFont="1" applyFill="1" applyBorder="1" applyAlignment="1">
      <alignment/>
    </xf>
    <xf numFmtId="171" fontId="21" fillId="0" borderId="0" xfId="0" applyNumberFormat="1" applyFont="1" applyFill="1" applyBorder="1" applyAlignment="1">
      <alignment vertical="center" wrapText="1"/>
    </xf>
    <xf numFmtId="171" fontId="22" fillId="0" borderId="25" xfId="0" applyNumberFormat="1" applyFont="1" applyFill="1" applyBorder="1" applyAlignment="1" applyProtection="1">
      <alignment horizontal="center"/>
      <protection locked="0"/>
    </xf>
    <xf numFmtId="164" fontId="22" fillId="0" borderId="25" xfId="0" applyFont="1" applyFill="1" applyBorder="1" applyAlignment="1">
      <alignment horizontal="center"/>
    </xf>
    <xf numFmtId="170" fontId="22" fillId="0" borderId="10" xfId="0" applyNumberFormat="1" applyFont="1" applyFill="1" applyBorder="1" applyAlignment="1" applyProtection="1">
      <alignment horizontal="center" vertical="center"/>
      <protection locked="0"/>
    </xf>
    <xf numFmtId="164" fontId="22" fillId="0" borderId="0" xfId="0" applyNumberFormat="1" applyFont="1" applyFill="1" applyBorder="1" applyAlignment="1">
      <alignment horizontal="left" wrapText="1"/>
    </xf>
    <xf numFmtId="164" fontId="50" fillId="0" borderId="0" xfId="84" applyFont="1" applyFill="1">
      <alignment/>
      <protection/>
    </xf>
    <xf numFmtId="173" fontId="20" fillId="0" borderId="0" xfId="84" applyNumberFormat="1" applyFont="1" applyFill="1" applyBorder="1" applyAlignment="1">
      <alignment horizontal="center" vertical="center" wrapText="1"/>
      <protection/>
    </xf>
    <xf numFmtId="164" fontId="21" fillId="0" borderId="0" xfId="84" applyNumberFormat="1" applyFont="1" applyFill="1" applyAlignment="1">
      <alignment horizontal="left"/>
      <protection/>
    </xf>
    <xf numFmtId="170" fontId="21" fillId="0" borderId="0" xfId="84" applyNumberFormat="1" applyFont="1" applyFill="1" applyBorder="1" applyAlignment="1" applyProtection="1">
      <alignment horizontal="center" vertical="center"/>
      <protection locked="0"/>
    </xf>
    <xf numFmtId="170" fontId="20" fillId="0" borderId="0" xfId="84" applyNumberFormat="1" applyFont="1" applyFill="1" applyBorder="1" applyAlignment="1">
      <alignment horizontal="left"/>
      <protection/>
    </xf>
    <xf numFmtId="170" fontId="21" fillId="0" borderId="0" xfId="84" applyNumberFormat="1" applyFont="1" applyFill="1" applyBorder="1" applyAlignment="1">
      <alignment horizontal="left"/>
      <protection/>
    </xf>
    <xf numFmtId="173" fontId="51" fillId="0" borderId="0" xfId="84" applyNumberFormat="1" applyFont="1" applyFill="1" applyBorder="1" applyAlignment="1">
      <alignment/>
      <protection/>
    </xf>
    <xf numFmtId="171" fontId="22" fillId="0" borderId="21" xfId="84" applyNumberFormat="1" applyFont="1" applyFill="1" applyBorder="1" applyAlignment="1">
      <alignment horizontal="center" vertical="center" wrapText="1"/>
      <protection/>
    </xf>
    <xf numFmtId="164" fontId="22" fillId="0" borderId="10" xfId="84" applyFont="1" applyFill="1" applyBorder="1" applyAlignment="1">
      <alignment wrapText="1"/>
      <protection/>
    </xf>
    <xf numFmtId="164" fontId="22" fillId="0" borderId="10" xfId="84" applyFont="1" applyFill="1" applyBorder="1" applyAlignment="1">
      <alignment horizontal="left" wrapText="1"/>
      <protection/>
    </xf>
    <xf numFmtId="164" fontId="22" fillId="0" borderId="13" xfId="84" applyFont="1" applyFill="1" applyBorder="1" applyAlignment="1">
      <alignment horizontal="center" vertical="center"/>
      <protection/>
    </xf>
    <xf numFmtId="171" fontId="22" fillId="0" borderId="0" xfId="84" applyNumberFormat="1" applyFont="1" applyFill="1" applyBorder="1" applyAlignment="1">
      <alignment horizontal="center" vertical="center"/>
      <protection/>
    </xf>
    <xf numFmtId="164" fontId="21" fillId="0" borderId="0" xfId="84" applyFont="1" applyFill="1" applyBorder="1" applyAlignment="1">
      <alignment horizontal="center" vertical="center"/>
      <protection/>
    </xf>
    <xf numFmtId="171" fontId="21" fillId="0" borderId="0" xfId="84" applyNumberFormat="1" applyFont="1" applyFill="1" applyBorder="1" applyAlignment="1">
      <alignment vertical="center" wrapText="1"/>
      <protection/>
    </xf>
    <xf numFmtId="164" fontId="22" fillId="0" borderId="0" xfId="84" applyFont="1" applyFill="1" applyBorder="1" applyAlignment="1">
      <alignment/>
      <protection/>
    </xf>
    <xf numFmtId="164" fontId="22" fillId="0" borderId="25" xfId="84" applyFont="1" applyFill="1" applyBorder="1" applyAlignment="1" applyProtection="1">
      <alignment horizontal="center"/>
      <protection locked="0"/>
    </xf>
    <xf numFmtId="164" fontId="22" fillId="0" borderId="25" xfId="84" applyFont="1" applyFill="1" applyBorder="1" applyAlignment="1">
      <alignment horizontal="center"/>
      <protection/>
    </xf>
    <xf numFmtId="171" fontId="22" fillId="0" borderId="10" xfId="84" applyNumberFormat="1" applyFont="1" applyFill="1" applyBorder="1" applyAlignment="1">
      <alignment horizontal="center"/>
      <protection/>
    </xf>
    <xf numFmtId="164" fontId="22" fillId="0" borderId="10" xfId="84" applyFont="1" applyFill="1" applyBorder="1" applyAlignment="1">
      <alignment horizontal="right" wrapText="1"/>
      <protection/>
    </xf>
    <xf numFmtId="164" fontId="22" fillId="0" borderId="10" xfId="84" applyFont="1" applyFill="1" applyBorder="1" applyAlignment="1">
      <alignment horizontal="right" vertical="center" wrapText="1"/>
      <protection/>
    </xf>
    <xf numFmtId="170" fontId="22" fillId="0" borderId="10" xfId="84" applyNumberFormat="1" applyFont="1" applyFill="1" applyBorder="1" applyProtection="1">
      <alignment/>
      <protection locked="0"/>
    </xf>
    <xf numFmtId="170" fontId="22" fillId="0" borderId="10" xfId="84" applyNumberFormat="1" applyFont="1" applyFill="1" applyBorder="1" applyAlignment="1" applyProtection="1">
      <alignment horizontal="center" vertical="center"/>
      <protection locked="0"/>
    </xf>
    <xf numFmtId="170" fontId="22" fillId="0" borderId="10" xfId="84" applyNumberFormat="1" applyFont="1" applyFill="1" applyBorder="1" applyAlignment="1" applyProtection="1">
      <alignment horizontal="right"/>
      <protection locked="0"/>
    </xf>
    <xf numFmtId="164" fontId="22" fillId="0" borderId="10" xfId="84" applyFont="1" applyFill="1" applyBorder="1" applyAlignment="1">
      <alignment horizontal="right"/>
      <protection/>
    </xf>
    <xf numFmtId="164" fontId="22" fillId="0" borderId="23" xfId="84" applyFont="1" applyFill="1" applyBorder="1">
      <alignment/>
      <protection/>
    </xf>
    <xf numFmtId="164" fontId="22" fillId="0" borderId="23" xfId="84" applyFont="1" applyFill="1" applyBorder="1" applyAlignment="1">
      <alignment horizontal="right"/>
      <protection/>
    </xf>
    <xf numFmtId="171" fontId="22" fillId="0" borderId="0" xfId="84" applyNumberFormat="1" applyFont="1" applyFill="1" applyBorder="1" applyAlignment="1">
      <alignment horizontal="center"/>
      <protection/>
    </xf>
    <xf numFmtId="171" fontId="22" fillId="0" borderId="0" xfId="84" applyNumberFormat="1" applyFont="1" applyFill="1" applyBorder="1" applyAlignment="1">
      <alignment horizontal="left"/>
      <protection/>
    </xf>
    <xf numFmtId="164" fontId="20" fillId="0" borderId="0" xfId="0" applyFont="1" applyFill="1" applyAlignment="1">
      <alignment/>
    </xf>
    <xf numFmtId="173" fontId="21" fillId="0" borderId="0" xfId="0" applyNumberFormat="1" applyFont="1" applyFill="1" applyBorder="1" applyAlignment="1">
      <alignment/>
    </xf>
    <xf numFmtId="170" fontId="21" fillId="0" borderId="0" xfId="0" applyNumberFormat="1" applyFont="1" applyFill="1" applyBorder="1" applyAlignment="1" applyProtection="1">
      <alignment horizontal="left" wrapText="1"/>
      <protection locked="0"/>
    </xf>
    <xf numFmtId="170" fontId="21" fillId="0" borderId="0" xfId="0" applyNumberFormat="1" applyFont="1" applyFill="1" applyBorder="1" applyAlignment="1">
      <alignment horizontal="center"/>
    </xf>
    <xf numFmtId="170" fontId="22" fillId="0" borderId="0" xfId="93" applyNumberFormat="1" applyFont="1" applyFill="1" applyBorder="1" applyAlignment="1">
      <alignment horizontal="center" vertical="center"/>
      <protection/>
    </xf>
    <xf numFmtId="164" fontId="22" fillId="0" borderId="0" xfId="0" applyFont="1" applyFill="1" applyBorder="1" applyAlignment="1" applyProtection="1">
      <alignment horizontal="center"/>
      <protection locked="0"/>
    </xf>
    <xf numFmtId="164" fontId="23" fillId="0" borderId="0" xfId="0" applyFont="1" applyFill="1" applyBorder="1" applyAlignment="1">
      <alignment horizontal="center" wrapText="1"/>
    </xf>
    <xf numFmtId="164" fontId="22" fillId="0" borderId="10" xfId="0" applyFont="1" applyFill="1" applyBorder="1" applyAlignment="1" applyProtection="1">
      <alignment vertical="center" wrapText="1"/>
      <protection locked="0"/>
    </xf>
    <xf numFmtId="164" fontId="22" fillId="0" borderId="13" xfId="0" applyFont="1" applyFill="1" applyBorder="1" applyAlignment="1">
      <alignment vertical="center" wrapText="1"/>
    </xf>
    <xf numFmtId="167" fontId="23" fillId="0" borderId="0" xfId="19" applyFont="1" applyFill="1" applyBorder="1" applyAlignment="1" applyProtection="1">
      <alignment/>
      <protection/>
    </xf>
    <xf numFmtId="171" fontId="22" fillId="0" borderId="10" xfId="0" applyNumberFormat="1" applyFont="1" applyFill="1" applyBorder="1" applyAlignment="1">
      <alignment horizontal="center" vertical="top"/>
    </xf>
    <xf numFmtId="164" fontId="22" fillId="0" borderId="10" xfId="0" applyFont="1" applyFill="1" applyBorder="1" applyAlignment="1">
      <alignment horizontal="right" vertical="top" wrapText="1"/>
    </xf>
    <xf numFmtId="170" fontId="22" fillId="0" borderId="10" xfId="0" applyNumberFormat="1" applyFont="1" applyFill="1" applyBorder="1" applyAlignment="1">
      <alignment/>
    </xf>
    <xf numFmtId="170" fontId="22" fillId="0" borderId="10" xfId="0" applyNumberFormat="1" applyFont="1" applyFill="1" applyBorder="1" applyAlignment="1">
      <alignment horizontal="left"/>
    </xf>
    <xf numFmtId="170" fontId="21" fillId="0" borderId="0" xfId="0" applyNumberFormat="1" applyFont="1" applyFill="1" applyBorder="1" applyAlignment="1">
      <alignment horizontal="center" vertical="center"/>
    </xf>
    <xf numFmtId="170" fontId="22" fillId="0" borderId="12" xfId="0" applyNumberFormat="1" applyFont="1" applyFill="1" applyBorder="1" applyAlignment="1">
      <alignment horizontal="center"/>
    </xf>
    <xf numFmtId="170" fontId="22" fillId="0" borderId="10" xfId="0" applyNumberFormat="1" applyFont="1" applyFill="1" applyBorder="1" applyAlignment="1">
      <alignment horizontal="center"/>
    </xf>
    <xf numFmtId="170" fontId="22" fillId="0" borderId="14" xfId="0" applyNumberFormat="1" applyFont="1" applyFill="1" applyBorder="1" applyAlignment="1">
      <alignment/>
    </xf>
    <xf numFmtId="171" fontId="21" fillId="0" borderId="0" xfId="0" applyNumberFormat="1" applyFont="1" applyFill="1" applyBorder="1" applyAlignment="1">
      <alignment horizontal="center" vertical="center" wrapText="1"/>
    </xf>
    <xf numFmtId="170" fontId="22" fillId="0" borderId="0" xfId="0" applyNumberFormat="1" applyFont="1" applyFill="1" applyBorder="1" applyAlignment="1">
      <alignment horizontal="left" vertical="center"/>
    </xf>
    <xf numFmtId="170" fontId="22" fillId="0" borderId="12" xfId="0" applyNumberFormat="1" applyFont="1" applyFill="1" applyBorder="1" applyAlignment="1">
      <alignment horizontal="center" vertical="center"/>
    </xf>
    <xf numFmtId="170" fontId="22" fillId="0" borderId="14" xfId="0" applyNumberFormat="1" applyFont="1" applyFill="1" applyBorder="1" applyAlignment="1">
      <alignment horizontal="left"/>
    </xf>
    <xf numFmtId="170" fontId="22" fillId="0" borderId="21" xfId="0" applyNumberFormat="1" applyFont="1" applyFill="1" applyBorder="1" applyAlignment="1">
      <alignment horizontal="left"/>
    </xf>
    <xf numFmtId="170" fontId="22" fillId="0" borderId="14" xfId="0" applyNumberFormat="1" applyFont="1" applyFill="1" applyBorder="1" applyAlignment="1">
      <alignment horizontal="center"/>
    </xf>
    <xf numFmtId="170" fontId="22" fillId="0" borderId="15" xfId="0" applyNumberFormat="1" applyFont="1" applyFill="1" applyBorder="1" applyAlignment="1">
      <alignment horizontal="left" vertical="center"/>
    </xf>
    <xf numFmtId="170" fontId="22" fillId="0" borderId="15" xfId="0" applyNumberFormat="1" applyFont="1" applyFill="1" applyBorder="1" applyAlignment="1">
      <alignment horizontal="center" vertical="center"/>
    </xf>
    <xf numFmtId="174" fontId="22" fillId="0" borderId="0" xfId="0" applyNumberFormat="1" applyFont="1" applyFill="1" applyBorder="1" applyAlignment="1">
      <alignment/>
    </xf>
    <xf numFmtId="170" fontId="22" fillId="0" borderId="16" xfId="0" applyNumberFormat="1" applyFont="1" applyFill="1" applyBorder="1" applyAlignment="1">
      <alignment horizontal="center"/>
    </xf>
    <xf numFmtId="170" fontId="22" fillId="0" borderId="16" xfId="0" applyNumberFormat="1" applyFont="1" applyFill="1" applyBorder="1" applyAlignment="1">
      <alignment/>
    </xf>
    <xf numFmtId="170" fontId="22" fillId="0" borderId="22" xfId="0" applyNumberFormat="1" applyFont="1" applyFill="1" applyBorder="1" applyAlignment="1">
      <alignment horizontal="center" vertical="center"/>
    </xf>
    <xf numFmtId="170" fontId="22" fillId="0" borderId="0" xfId="0" applyNumberFormat="1" applyFont="1" applyFill="1" applyBorder="1" applyAlignment="1">
      <alignment horizontal="right"/>
    </xf>
    <xf numFmtId="171" fontId="22" fillId="0" borderId="12" xfId="0" applyNumberFormat="1" applyFont="1" applyFill="1" applyBorder="1" applyAlignment="1">
      <alignment horizontal="center"/>
    </xf>
    <xf numFmtId="164" fontId="22" fillId="0" borderId="21" xfId="0" applyFont="1" applyFill="1" applyBorder="1" applyAlignment="1">
      <alignment horizontal="center" vertical="center"/>
    </xf>
    <xf numFmtId="171" fontId="22" fillId="0" borderId="13" xfId="0" applyNumberFormat="1" applyFont="1" applyFill="1" applyBorder="1" applyAlignment="1">
      <alignment horizontal="center"/>
    </xf>
    <xf numFmtId="164" fontId="22" fillId="0" borderId="13" xfId="0" applyFont="1" applyFill="1" applyBorder="1" applyAlignment="1">
      <alignment/>
    </xf>
    <xf numFmtId="171" fontId="22" fillId="0" borderId="14" xfId="0" applyNumberFormat="1" applyFont="1" applyFill="1" applyBorder="1" applyAlignment="1">
      <alignment horizontal="center"/>
    </xf>
    <xf numFmtId="170" fontId="22" fillId="0" borderId="15" xfId="0" applyNumberFormat="1" applyFont="1" applyFill="1" applyBorder="1" applyAlignment="1">
      <alignment horizontal="center"/>
    </xf>
    <xf numFmtId="164" fontId="22" fillId="0" borderId="15" xfId="0" applyFont="1" applyFill="1" applyBorder="1" applyAlignment="1">
      <alignment horizontal="center" vertical="center"/>
    </xf>
    <xf numFmtId="171" fontId="22" fillId="0" borderId="16" xfId="0" applyNumberFormat="1" applyFont="1" applyFill="1" applyBorder="1" applyAlignment="1">
      <alignment horizontal="center"/>
    </xf>
    <xf numFmtId="164" fontId="22" fillId="0" borderId="16" xfId="0" applyFont="1" applyFill="1" applyBorder="1" applyAlignment="1">
      <alignment/>
    </xf>
    <xf numFmtId="170" fontId="21" fillId="0" borderId="0" xfId="0" applyNumberFormat="1" applyFont="1" applyFill="1" applyAlignment="1">
      <alignment horizontal="center"/>
    </xf>
    <xf numFmtId="170" fontId="21" fillId="0" borderId="0" xfId="0" applyNumberFormat="1" applyFont="1" applyFill="1" applyAlignment="1">
      <alignment horizontal="center" vertical="center"/>
    </xf>
    <xf numFmtId="164" fontId="23" fillId="0" borderId="0" xfId="0" applyFont="1" applyFill="1" applyBorder="1" applyAlignment="1">
      <alignment wrapText="1"/>
    </xf>
    <xf numFmtId="164" fontId="24" fillId="0" borderId="0" xfId="0" applyFont="1" applyFill="1" applyBorder="1" applyAlignment="1">
      <alignment vertical="center" wrapText="1"/>
    </xf>
    <xf numFmtId="170" fontId="21" fillId="0" borderId="0" xfId="0" applyNumberFormat="1" applyFont="1" applyFill="1" applyBorder="1" applyAlignment="1">
      <alignment/>
    </xf>
    <xf numFmtId="164" fontId="22" fillId="0" borderId="10" xfId="0" applyFont="1" applyFill="1" applyBorder="1" applyAlignment="1">
      <alignment vertical="top"/>
    </xf>
    <xf numFmtId="171" fontId="22" fillId="0" borderId="15" xfId="0" applyNumberFormat="1" applyFont="1" applyFill="1" applyBorder="1" applyAlignment="1">
      <alignment horizontal="left" vertical="center"/>
    </xf>
    <xf numFmtId="171" fontId="21" fillId="0" borderId="14" xfId="0" applyNumberFormat="1" applyFont="1" applyFill="1" applyBorder="1" applyAlignment="1">
      <alignment vertical="center" wrapText="1"/>
    </xf>
    <xf numFmtId="164" fontId="22" fillId="0" borderId="16" xfId="0" applyFont="1" applyFill="1" applyBorder="1" applyAlignment="1">
      <alignment vertical="center" wrapText="1"/>
    </xf>
    <xf numFmtId="171" fontId="22" fillId="0" borderId="16" xfId="0" applyNumberFormat="1" applyFont="1" applyFill="1" applyBorder="1" applyAlignment="1">
      <alignment horizontal="center" vertical="top"/>
    </xf>
    <xf numFmtId="170" fontId="22" fillId="0" borderId="16" xfId="0" applyNumberFormat="1" applyFont="1" applyFill="1" applyBorder="1" applyAlignment="1">
      <alignment vertical="top" wrapText="1"/>
    </xf>
    <xf numFmtId="170" fontId="22" fillId="0" borderId="22" xfId="0" applyNumberFormat="1" applyFont="1" applyFill="1" applyBorder="1" applyAlignment="1">
      <alignment horizontal="center"/>
    </xf>
    <xf numFmtId="170" fontId="22" fillId="0" borderId="10" xfId="0" applyNumberFormat="1" applyFont="1" applyFill="1" applyBorder="1" applyAlignment="1">
      <alignment vertical="top" wrapText="1"/>
    </xf>
    <xf numFmtId="170" fontId="22" fillId="0" borderId="10" xfId="0" applyNumberFormat="1" applyFont="1" applyFill="1" applyBorder="1" applyAlignment="1">
      <alignment vertical="top"/>
    </xf>
    <xf numFmtId="164" fontId="22" fillId="0" borderId="11" xfId="0" applyFont="1" applyFill="1" applyBorder="1" applyAlignment="1">
      <alignment horizontal="center" vertical="center"/>
    </xf>
    <xf numFmtId="170" fontId="22" fillId="0" borderId="23" xfId="0" applyNumberFormat="1" applyFont="1" applyFill="1" applyBorder="1" applyAlignment="1">
      <alignment horizontal="left" vertical="center" wrapText="1"/>
    </xf>
    <xf numFmtId="171" fontId="22" fillId="0" borderId="10" xfId="82" applyNumberFormat="1" applyFont="1" applyFill="1" applyBorder="1" applyAlignment="1">
      <alignment horizontal="center" vertical="top"/>
      <protection/>
    </xf>
    <xf numFmtId="164" fontId="22" fillId="0" borderId="10" xfId="82" applyFont="1" applyFill="1" applyBorder="1" applyAlignment="1">
      <alignment horizontal="left" vertical="top"/>
      <protection/>
    </xf>
    <xf numFmtId="170" fontId="22" fillId="0" borderId="14" xfId="82" applyNumberFormat="1" applyFont="1" applyFill="1" applyBorder="1" applyAlignment="1">
      <alignment horizontal="center"/>
      <protection/>
    </xf>
    <xf numFmtId="164" fontId="22" fillId="0" borderId="10" xfId="0" applyFont="1" applyFill="1" applyBorder="1" applyAlignment="1">
      <alignment horizontal="left" vertical="top"/>
    </xf>
    <xf numFmtId="164" fontId="22" fillId="0" borderId="0" xfId="0" applyFont="1" applyAlignment="1">
      <alignment/>
    </xf>
    <xf numFmtId="164" fontId="19" fillId="0" borderId="0" xfId="0" applyFont="1" applyAlignment="1">
      <alignment/>
    </xf>
    <xf numFmtId="173" fontId="21" fillId="0" borderId="0" xfId="0" applyNumberFormat="1" applyFont="1" applyFill="1" applyAlignment="1">
      <alignment/>
    </xf>
    <xf numFmtId="164" fontId="22" fillId="0" borderId="0" xfId="0" applyFont="1" applyBorder="1" applyAlignment="1">
      <alignment/>
    </xf>
    <xf numFmtId="164" fontId="19" fillId="0" borderId="0" xfId="0" applyFont="1" applyBorder="1" applyAlignment="1">
      <alignment/>
    </xf>
    <xf numFmtId="171" fontId="22" fillId="0" borderId="0" xfId="0" applyNumberFormat="1" applyFont="1" applyFill="1" applyBorder="1" applyAlignment="1" applyProtection="1">
      <alignment horizontal="center"/>
      <protection locked="0"/>
    </xf>
    <xf numFmtId="164" fontId="22" fillId="0" borderId="24" xfId="0" applyFont="1" applyFill="1" applyBorder="1" applyAlignment="1">
      <alignment horizontal="center" vertical="center"/>
    </xf>
    <xf numFmtId="164" fontId="49" fillId="0" borderId="0" xfId="0" applyFont="1" applyBorder="1" applyAlignment="1">
      <alignment vertical="center" wrapText="1"/>
    </xf>
    <xf numFmtId="164" fontId="0" fillId="0" borderId="0" xfId="0" applyFont="1" applyBorder="1" applyAlignment="1">
      <alignment horizontal="center" vertical="center"/>
    </xf>
    <xf numFmtId="164" fontId="19" fillId="0" borderId="0" xfId="0" applyFont="1" applyBorder="1" applyAlignment="1">
      <alignment horizontal="center" vertical="center"/>
    </xf>
    <xf numFmtId="164" fontId="49" fillId="0" borderId="0" xfId="0" applyFont="1" applyBorder="1" applyAlignment="1">
      <alignment horizontal="center" wrapText="1"/>
    </xf>
    <xf numFmtId="171" fontId="21" fillId="0" borderId="10" xfId="0" applyNumberFormat="1" applyFont="1" applyFill="1" applyBorder="1" applyAlignment="1">
      <alignment horizontal="left"/>
    </xf>
    <xf numFmtId="171" fontId="21" fillId="0" borderId="14" xfId="0" applyNumberFormat="1" applyFont="1" applyFill="1" applyBorder="1" applyAlignment="1">
      <alignment horizontal="center" vertical="center" wrapText="1"/>
    </xf>
    <xf numFmtId="164" fontId="0" fillId="0" borderId="0" xfId="0" applyFont="1" applyBorder="1" applyAlignment="1">
      <alignment/>
    </xf>
    <xf numFmtId="164" fontId="29" fillId="0" borderId="10" xfId="0" applyFont="1" applyFill="1" applyBorder="1" applyAlignment="1">
      <alignment wrapText="1"/>
    </xf>
    <xf numFmtId="170" fontId="29" fillId="0" borderId="10" xfId="0" applyNumberFormat="1" applyFont="1" applyFill="1" applyBorder="1" applyAlignment="1">
      <alignment/>
    </xf>
    <xf numFmtId="170" fontId="22" fillId="0" borderId="10" xfId="0" applyNumberFormat="1" applyFont="1" applyFill="1" applyBorder="1" applyAlignment="1">
      <alignment horizontal="left" vertical="center"/>
    </xf>
    <xf numFmtId="164" fontId="22" fillId="0" borderId="10" xfId="0" applyFont="1" applyBorder="1" applyAlignment="1">
      <alignment/>
    </xf>
    <xf numFmtId="170" fontId="22" fillId="0" borderId="0" xfId="0" applyNumberFormat="1" applyFont="1" applyBorder="1" applyAlignment="1">
      <alignment/>
    </xf>
    <xf numFmtId="171" fontId="22" fillId="0" borderId="21" xfId="0" applyNumberFormat="1" applyFont="1" applyFill="1" applyBorder="1" applyAlignment="1" applyProtection="1">
      <alignment horizontal="center" vertical="center" wrapText="1"/>
      <protection locked="0"/>
    </xf>
    <xf numFmtId="170" fontId="22" fillId="0" borderId="15" xfId="0" applyNumberFormat="1" applyFont="1" applyFill="1" applyBorder="1" applyAlignment="1">
      <alignment horizontal="left"/>
    </xf>
    <xf numFmtId="170" fontId="22" fillId="0" borderId="13" xfId="0" applyNumberFormat="1" applyFont="1" applyFill="1" applyBorder="1" applyAlignment="1">
      <alignment/>
    </xf>
    <xf numFmtId="170" fontId="22" fillId="0" borderId="21" xfId="0" applyNumberFormat="1" applyFont="1" applyFill="1" applyBorder="1" applyAlignment="1">
      <alignment horizontal="center"/>
    </xf>
    <xf numFmtId="170" fontId="29" fillId="0" borderId="13" xfId="0" applyNumberFormat="1" applyFont="1" applyFill="1" applyBorder="1" applyAlignment="1">
      <alignment/>
    </xf>
    <xf numFmtId="164" fontId="21" fillId="0" borderId="0" xfId="0" applyFont="1" applyFill="1" applyBorder="1" applyAlignment="1">
      <alignment horizontal="left"/>
    </xf>
    <xf numFmtId="164" fontId="47" fillId="0" borderId="0" xfId="94" applyFont="1" applyFill="1">
      <alignment/>
      <protection/>
    </xf>
    <xf numFmtId="164" fontId="20" fillId="0" borderId="0" xfId="94" applyFont="1" applyFill="1">
      <alignment/>
      <protection/>
    </xf>
    <xf numFmtId="164" fontId="20" fillId="0" borderId="0" xfId="94" applyFont="1" applyFill="1" applyBorder="1" applyAlignment="1">
      <alignment horizontal="left"/>
      <protection/>
    </xf>
    <xf numFmtId="164" fontId="30" fillId="0" borderId="0" xfId="94" applyFont="1" applyFill="1" applyAlignment="1">
      <alignment/>
      <protection/>
    </xf>
    <xf numFmtId="168" fontId="30" fillId="0" borderId="0" xfId="94" applyNumberFormat="1" applyFont="1" applyFill="1">
      <alignment/>
      <protection/>
    </xf>
    <xf numFmtId="164" fontId="30" fillId="0" borderId="10" xfId="94" applyFont="1" applyFill="1" applyBorder="1" applyAlignment="1">
      <alignment horizontal="center" wrapText="1"/>
      <protection/>
    </xf>
    <xf numFmtId="164" fontId="30" fillId="0" borderId="10" xfId="94" applyFont="1" applyFill="1" applyBorder="1" applyAlignment="1">
      <alignment horizontal="center" vertical="top"/>
      <protection/>
    </xf>
    <xf numFmtId="164" fontId="22" fillId="0" borderId="10" xfId="94" applyFont="1" applyFill="1" applyBorder="1" applyAlignment="1">
      <alignment horizontal="center" vertical="top" wrapText="1"/>
      <protection/>
    </xf>
    <xf numFmtId="164" fontId="30" fillId="0" borderId="14" xfId="94" applyFont="1" applyFill="1" applyBorder="1" applyAlignment="1">
      <alignment vertical="center" wrapText="1"/>
      <protection/>
    </xf>
    <xf numFmtId="169" fontId="30" fillId="0" borderId="14" xfId="94" applyNumberFormat="1" applyFont="1" applyFill="1" applyBorder="1" applyAlignment="1">
      <alignment vertical="center" wrapText="1"/>
      <protection/>
    </xf>
    <xf numFmtId="164" fontId="30" fillId="0" borderId="10" xfId="94" applyFont="1" applyFill="1" applyBorder="1" applyAlignment="1">
      <alignment horizontal="center"/>
      <protection/>
    </xf>
    <xf numFmtId="164" fontId="30" fillId="0" borderId="10" xfId="94" applyFont="1" applyFill="1" applyBorder="1" applyAlignment="1">
      <alignment/>
      <protection/>
    </xf>
    <xf numFmtId="168" fontId="22" fillId="0" borderId="0" xfId="94" applyNumberFormat="1" applyFont="1" applyFill="1" applyBorder="1" applyAlignment="1">
      <alignment horizontal="center" vertical="center"/>
      <protection/>
    </xf>
    <xf numFmtId="168" fontId="22" fillId="0" borderId="0" xfId="94" applyNumberFormat="1" applyFont="1" applyFill="1" applyAlignment="1">
      <alignment horizontal="center" vertical="center"/>
      <protection/>
    </xf>
    <xf numFmtId="164" fontId="30" fillId="0" borderId="0" xfId="94" applyFont="1" applyFill="1" applyBorder="1" applyAlignment="1">
      <alignment horizontal="center"/>
      <protection/>
    </xf>
    <xf numFmtId="164" fontId="30" fillId="0" borderId="0" xfId="94" applyFont="1" applyFill="1" applyBorder="1" applyAlignment="1">
      <alignment/>
      <protection/>
    </xf>
    <xf numFmtId="168" fontId="30" fillId="0" borderId="0" xfId="94" applyNumberFormat="1" applyFont="1" applyFill="1" applyBorder="1" applyAlignment="1">
      <alignment horizontal="center"/>
      <protection/>
    </xf>
    <xf numFmtId="168" fontId="30" fillId="0" borderId="0" xfId="94" applyNumberFormat="1" applyFont="1" applyFill="1" applyBorder="1">
      <alignment/>
      <protection/>
    </xf>
    <xf numFmtId="164" fontId="30" fillId="0" borderId="13" xfId="94" applyFont="1" applyFill="1" applyBorder="1" applyAlignment="1">
      <alignment horizontal="center" wrapText="1"/>
      <protection/>
    </xf>
    <xf numFmtId="164" fontId="30" fillId="0" borderId="13" xfId="94" applyFont="1" applyFill="1" applyBorder="1" applyAlignment="1">
      <alignment horizontal="center" vertical="top"/>
      <protection/>
    </xf>
    <xf numFmtId="164" fontId="22" fillId="0" borderId="13" xfId="94" applyFont="1" applyFill="1" applyBorder="1" applyAlignment="1">
      <alignment horizontal="center" vertical="top" wrapText="1"/>
      <protection/>
    </xf>
    <xf numFmtId="164" fontId="22" fillId="0" borderId="14" xfId="100" applyFont="1" applyFill="1" applyBorder="1" applyAlignment="1">
      <alignment vertical="center" wrapText="1"/>
      <protection/>
    </xf>
    <xf numFmtId="164" fontId="22" fillId="0" borderId="0" xfId="100" applyFont="1" applyFill="1" applyBorder="1" applyAlignment="1">
      <alignment vertical="center" wrapText="1"/>
      <protection/>
    </xf>
    <xf numFmtId="164" fontId="30" fillId="0" borderId="13" xfId="94" applyFont="1" applyFill="1" applyBorder="1" applyAlignment="1">
      <alignment horizontal="center" vertical="top" wrapText="1"/>
      <protection/>
    </xf>
    <xf numFmtId="164" fontId="22" fillId="0" borderId="10" xfId="93" applyFont="1" applyFill="1" applyBorder="1" applyAlignment="1">
      <alignment horizontal="center" wrapText="1"/>
      <protection/>
    </xf>
    <xf numFmtId="164" fontId="22" fillId="0" borderId="0" xfId="100" applyFont="1" applyFill="1" applyBorder="1" applyAlignment="1">
      <alignment horizontal="center" wrapText="1"/>
      <protection/>
    </xf>
    <xf numFmtId="171" fontId="30" fillId="0" borderId="22" xfId="94" applyNumberFormat="1" applyFont="1" applyFill="1" applyBorder="1" applyAlignment="1">
      <alignment horizontal="center"/>
      <protection/>
    </xf>
    <xf numFmtId="164" fontId="30" fillId="0" borderId="15" xfId="94" applyFont="1" applyFill="1" applyBorder="1" applyAlignment="1">
      <alignment vertical="top"/>
      <protection/>
    </xf>
    <xf numFmtId="164" fontId="30" fillId="0" borderId="15" xfId="94" applyFont="1" applyFill="1" applyBorder="1" applyAlignment="1">
      <alignment/>
      <protection/>
    </xf>
    <xf numFmtId="168" fontId="47" fillId="0" borderId="10" xfId="94" applyNumberFormat="1" applyFont="1" applyFill="1" applyBorder="1" applyAlignment="1">
      <alignment horizontal="center"/>
      <protection/>
    </xf>
    <xf numFmtId="168" fontId="47" fillId="0" borderId="0" xfId="94" applyNumberFormat="1" applyFont="1" applyFill="1" applyBorder="1" applyAlignment="1">
      <alignment horizontal="center"/>
      <protection/>
    </xf>
    <xf numFmtId="170" fontId="30" fillId="0" borderId="0" xfId="94" applyNumberFormat="1" applyFont="1" applyFill="1">
      <alignment/>
      <protection/>
    </xf>
    <xf numFmtId="171" fontId="30" fillId="0" borderId="13" xfId="94" applyNumberFormat="1" applyFont="1" applyFill="1" applyBorder="1" applyAlignment="1">
      <alignment horizontal="center"/>
      <protection/>
    </xf>
    <xf numFmtId="164" fontId="30" fillId="0" borderId="13" xfId="94" applyFont="1" applyFill="1" applyBorder="1" applyAlignment="1">
      <alignment vertical="top"/>
      <protection/>
    </xf>
    <xf numFmtId="164" fontId="30" fillId="0" borderId="13" xfId="94" applyFont="1" applyFill="1" applyBorder="1" applyAlignment="1">
      <alignment horizontal="center"/>
      <protection/>
    </xf>
    <xf numFmtId="170" fontId="30" fillId="0" borderId="0" xfId="100" applyNumberFormat="1" applyFont="1" applyFill="1" applyBorder="1" applyAlignment="1">
      <alignment horizontal="center" vertical="center" wrapText="1"/>
      <protection/>
    </xf>
    <xf numFmtId="171" fontId="30" fillId="0" borderId="10" xfId="94" applyNumberFormat="1" applyFont="1" applyFill="1" applyBorder="1" applyAlignment="1">
      <alignment horizontal="center"/>
      <protection/>
    </xf>
    <xf numFmtId="164" fontId="30" fillId="0" borderId="10" xfId="94" applyFont="1" applyFill="1" applyBorder="1" applyAlignment="1">
      <alignment vertical="top"/>
      <protection/>
    </xf>
    <xf numFmtId="170" fontId="30" fillId="0" borderId="10" xfId="94" applyNumberFormat="1" applyFont="1" applyFill="1" applyBorder="1" applyAlignment="1">
      <alignment vertical="top"/>
      <protection/>
    </xf>
    <xf numFmtId="171" fontId="30" fillId="0" borderId="12" xfId="94" applyNumberFormat="1" applyFont="1" applyFill="1" applyBorder="1" applyAlignment="1">
      <alignment horizontal="center"/>
      <protection/>
    </xf>
    <xf numFmtId="170" fontId="30" fillId="0" borderId="15" xfId="94" applyNumberFormat="1" applyFont="1" applyFill="1" applyBorder="1" applyAlignment="1">
      <alignment vertical="top"/>
      <protection/>
    </xf>
    <xf numFmtId="170" fontId="30" fillId="0" borderId="15" xfId="94" applyNumberFormat="1" applyFont="1" applyFill="1" applyBorder="1" applyAlignment="1">
      <alignment/>
      <protection/>
    </xf>
    <xf numFmtId="164" fontId="47" fillId="0" borderId="10" xfId="94" applyFont="1" applyFill="1" applyBorder="1" applyAlignment="1">
      <alignment horizontal="center"/>
      <protection/>
    </xf>
    <xf numFmtId="164" fontId="47" fillId="0" borderId="0" xfId="94" applyFont="1" applyFill="1" applyBorder="1" applyAlignment="1">
      <alignment horizontal="center"/>
      <protection/>
    </xf>
    <xf numFmtId="170" fontId="30" fillId="0" borderId="0" xfId="94" applyNumberFormat="1" applyFont="1" applyFill="1" applyBorder="1" applyAlignment="1">
      <alignment/>
      <protection/>
    </xf>
    <xf numFmtId="170" fontId="30" fillId="0" borderId="10" xfId="94" applyNumberFormat="1" applyFont="1" applyFill="1" applyBorder="1" applyAlignment="1">
      <alignment vertical="top" wrapText="1"/>
      <protection/>
    </xf>
    <xf numFmtId="164" fontId="30" fillId="0" borderId="0" xfId="94" applyFont="1" applyFill="1" applyBorder="1">
      <alignment/>
      <protection/>
    </xf>
    <xf numFmtId="164" fontId="30" fillId="0" borderId="10" xfId="94" applyFont="1" applyFill="1" applyBorder="1" applyAlignment="1">
      <alignment vertical="top" wrapText="1"/>
      <protection/>
    </xf>
    <xf numFmtId="171" fontId="30" fillId="0" borderId="0" xfId="94" applyNumberFormat="1" applyFont="1" applyFill="1" applyBorder="1" applyAlignment="1">
      <alignment horizontal="center"/>
      <protection/>
    </xf>
    <xf numFmtId="170" fontId="30" fillId="0" borderId="0" xfId="94" applyNumberFormat="1" applyFont="1" applyFill="1" applyBorder="1">
      <alignment/>
      <protection/>
    </xf>
    <xf numFmtId="164" fontId="30" fillId="0" borderId="0" xfId="94" applyFont="1" applyFill="1" applyAlignment="1">
      <alignment wrapText="1"/>
      <protection/>
    </xf>
    <xf numFmtId="164" fontId="56" fillId="0" borderId="0" xfId="94" applyFont="1" applyFill="1" applyAlignment="1">
      <alignment wrapText="1"/>
      <protection/>
    </xf>
    <xf numFmtId="168" fontId="22" fillId="0" borderId="0" xfId="94" applyNumberFormat="1" applyFont="1" applyFill="1" applyBorder="1">
      <alignment/>
      <protection/>
    </xf>
    <xf numFmtId="164" fontId="21" fillId="0" borderId="0" xfId="94" applyFont="1" applyFill="1" applyBorder="1">
      <alignment/>
      <protection/>
    </xf>
    <xf numFmtId="171" fontId="21" fillId="0" borderId="0" xfId="94" applyNumberFormat="1" applyFont="1" applyFill="1" applyBorder="1" applyAlignment="1">
      <alignment horizontal="left"/>
      <protection/>
    </xf>
    <xf numFmtId="171" fontId="21" fillId="0" borderId="0" xfId="94" applyNumberFormat="1" applyFont="1" applyFill="1" applyBorder="1" applyAlignment="1">
      <alignment/>
      <protection/>
    </xf>
    <xf numFmtId="171" fontId="22" fillId="0" borderId="0" xfId="94" applyNumberFormat="1" applyFont="1" applyFill="1" applyBorder="1" applyAlignment="1">
      <alignment horizontal="left"/>
      <protection/>
    </xf>
    <xf numFmtId="168" fontId="22" fillId="0" borderId="0" xfId="94" applyNumberFormat="1" applyFont="1" applyFill="1">
      <alignment/>
      <protection/>
    </xf>
    <xf numFmtId="168" fontId="22" fillId="0" borderId="0" xfId="94" applyNumberFormat="1" applyFont="1" applyFill="1" applyAlignment="1">
      <alignment horizontal="center"/>
      <protection/>
    </xf>
    <xf numFmtId="164" fontId="21" fillId="0" borderId="0" xfId="94" applyFont="1" applyFill="1">
      <alignment/>
      <protection/>
    </xf>
    <xf numFmtId="164" fontId="22" fillId="0" borderId="13" xfId="94" applyFont="1" applyFill="1" applyBorder="1" applyAlignment="1">
      <alignment horizontal="center" vertical="center"/>
      <protection/>
    </xf>
    <xf numFmtId="164" fontId="22" fillId="0" borderId="10" xfId="94" applyFont="1" applyFill="1" applyBorder="1" applyAlignment="1">
      <alignment horizontal="left" vertical="top"/>
      <protection/>
    </xf>
    <xf numFmtId="164" fontId="22" fillId="0" borderId="12" xfId="94" applyFont="1" applyFill="1" applyBorder="1" applyAlignment="1">
      <alignment horizontal="center" wrapText="1"/>
      <protection/>
    </xf>
    <xf numFmtId="164" fontId="22" fillId="0" borderId="0" xfId="94" applyFont="1" applyFill="1" applyBorder="1" applyAlignment="1">
      <alignment horizontal="left" vertical="top"/>
      <protection/>
    </xf>
    <xf numFmtId="164" fontId="22" fillId="0" borderId="12" xfId="94" applyFont="1" applyFill="1" applyBorder="1" applyAlignment="1">
      <alignment horizontal="center"/>
      <protection/>
    </xf>
    <xf numFmtId="164" fontId="22" fillId="25" borderId="10" xfId="94" applyFont="1" applyFill="1" applyBorder="1" applyAlignment="1">
      <alignment vertical="top"/>
      <protection/>
    </xf>
    <xf numFmtId="164" fontId="22" fillId="25" borderId="10" xfId="94" applyFont="1" applyFill="1" applyBorder="1" applyAlignment="1">
      <alignment horizontal="left" vertical="top" wrapText="1"/>
      <protection/>
    </xf>
    <xf numFmtId="164" fontId="22" fillId="0" borderId="0" xfId="94" applyFont="1" applyFill="1" applyBorder="1" applyAlignment="1">
      <alignment vertical="top"/>
      <protection/>
    </xf>
    <xf numFmtId="164" fontId="19" fillId="0" borderId="0" xfId="82" applyFont="1" applyFill="1" applyBorder="1" applyAlignment="1">
      <alignment vertical="center" wrapText="1"/>
      <protection/>
    </xf>
    <xf numFmtId="164" fontId="58" fillId="0" borderId="0" xfId="82" applyFont="1" applyFill="1" applyAlignment="1">
      <alignment horizontal="left"/>
      <protection/>
    </xf>
    <xf numFmtId="170" fontId="22" fillId="0" borderId="24" xfId="94" applyNumberFormat="1" applyFont="1" applyFill="1" applyBorder="1" applyAlignment="1">
      <alignment horizontal="left" wrapText="1"/>
      <protection/>
    </xf>
    <xf numFmtId="170" fontId="59" fillId="0" borderId="0" xfId="94" applyNumberFormat="1" applyFont="1" applyFill="1" applyBorder="1" applyAlignment="1">
      <alignment horizontal="center"/>
      <protection/>
    </xf>
    <xf numFmtId="164" fontId="22" fillId="0" borderId="13" xfId="94" applyFont="1" applyFill="1" applyBorder="1" applyAlignment="1">
      <alignment vertical="top" wrapText="1"/>
      <protection/>
    </xf>
    <xf numFmtId="164" fontId="22" fillId="0" borderId="0" xfId="94" applyFont="1" applyFill="1" applyBorder="1" applyAlignment="1">
      <alignment horizontal="center" vertical="top" wrapText="1"/>
      <protection/>
    </xf>
    <xf numFmtId="164" fontId="22" fillId="0" borderId="23" xfId="94" applyFont="1" applyFill="1" applyBorder="1" applyAlignment="1">
      <alignment vertical="top" wrapText="1"/>
      <protection/>
    </xf>
    <xf numFmtId="164" fontId="22" fillId="0" borderId="11" xfId="94" applyFont="1" applyFill="1" applyBorder="1" applyAlignment="1">
      <alignment horizontal="center" vertical="top" wrapText="1"/>
      <protection/>
    </xf>
    <xf numFmtId="170" fontId="22" fillId="0" borderId="0" xfId="94" applyNumberFormat="1" applyFont="1" applyFill="1" applyBorder="1" applyAlignment="1">
      <alignment horizontal="center" vertical="top" wrapText="1"/>
      <protection/>
    </xf>
    <xf numFmtId="170" fontId="22" fillId="0" borderId="10" xfId="94" applyNumberFormat="1" applyFont="1" applyFill="1" applyBorder="1" applyAlignment="1">
      <alignment horizontal="center" vertical="top" wrapText="1"/>
      <protection/>
    </xf>
    <xf numFmtId="164" fontId="58" fillId="0" borderId="0" xfId="82" applyFont="1" applyFill="1" applyBorder="1" applyAlignment="1">
      <alignment horizontal="left"/>
      <protection/>
    </xf>
    <xf numFmtId="164" fontId="22" fillId="0" borderId="16" xfId="94" applyFont="1" applyFill="1" applyBorder="1" applyAlignment="1">
      <alignment horizontal="center" vertical="top" wrapText="1"/>
      <protection/>
    </xf>
    <xf numFmtId="170" fontId="22" fillId="0" borderId="0" xfId="94" applyNumberFormat="1" applyFont="1" applyFill="1" applyBorder="1" applyAlignment="1">
      <alignment horizontal="left" wrapText="1"/>
      <protection/>
    </xf>
    <xf numFmtId="164" fontId="22" fillId="0" borderId="10" xfId="94" applyFont="1" applyFill="1" applyBorder="1" applyAlignment="1" applyProtection="1">
      <alignment horizontal="center" wrapText="1"/>
      <protection locked="0"/>
    </xf>
    <xf numFmtId="164" fontId="22" fillId="0" borderId="10" xfId="82" applyFont="1" applyFill="1" applyBorder="1" applyAlignment="1">
      <alignment vertical="center" wrapText="1"/>
      <protection/>
    </xf>
    <xf numFmtId="164" fontId="22" fillId="0" borderId="0" xfId="82" applyFont="1" applyFill="1" applyBorder="1" applyAlignment="1">
      <alignment vertical="center" wrapText="1"/>
      <protection/>
    </xf>
    <xf numFmtId="164" fontId="22" fillId="0" borderId="13" xfId="94" applyFont="1" applyFill="1" applyBorder="1" applyAlignment="1" applyProtection="1">
      <alignment horizontal="center" wrapText="1"/>
      <protection locked="0"/>
    </xf>
    <xf numFmtId="164" fontId="22" fillId="0" borderId="15" xfId="94" applyFont="1" applyFill="1" applyBorder="1" applyAlignment="1">
      <alignment horizontal="center" vertical="center" wrapText="1"/>
      <protection/>
    </xf>
    <xf numFmtId="171" fontId="22" fillId="0" borderId="14" xfId="94" applyNumberFormat="1" applyFont="1" applyFill="1" applyBorder="1" applyAlignment="1">
      <alignment horizontal="left" vertical="top" wrapText="1"/>
      <protection/>
    </xf>
    <xf numFmtId="171" fontId="22" fillId="0" borderId="11" xfId="94" applyNumberFormat="1" applyFont="1" applyFill="1" applyBorder="1" applyAlignment="1">
      <alignment horizontal="center" vertical="center" wrapText="1"/>
      <protection/>
    </xf>
    <xf numFmtId="171" fontId="22" fillId="0" borderId="16" xfId="94" applyNumberFormat="1" applyFont="1" applyFill="1" applyBorder="1" applyAlignment="1">
      <alignment horizontal="left" vertical="top"/>
      <protection/>
    </xf>
    <xf numFmtId="171" fontId="22" fillId="0" borderId="16" xfId="94" applyNumberFormat="1" applyFont="1" applyFill="1" applyBorder="1" applyAlignment="1">
      <alignment horizontal="center" vertical="center" wrapText="1"/>
      <protection/>
    </xf>
    <xf numFmtId="170" fontId="22" fillId="0" borderId="0" xfId="82" applyNumberFormat="1" applyFont="1" applyFill="1" applyBorder="1" applyAlignment="1">
      <alignment horizontal="center" vertical="center" wrapText="1"/>
      <protection/>
    </xf>
    <xf numFmtId="171" fontId="22" fillId="0" borderId="10" xfId="94" applyNumberFormat="1" applyFont="1" applyFill="1" applyBorder="1" applyAlignment="1">
      <alignment horizontal="left" vertical="top"/>
      <protection/>
    </xf>
    <xf numFmtId="170" fontId="22" fillId="0" borderId="13" xfId="94" applyNumberFormat="1" applyFont="1" applyFill="1" applyBorder="1" applyAlignment="1">
      <alignment horizontal="center" vertical="top"/>
      <protection/>
    </xf>
    <xf numFmtId="170" fontId="22" fillId="0" borderId="15" xfId="94" applyNumberFormat="1" applyFont="1" applyFill="1" applyBorder="1" applyAlignment="1">
      <alignment horizontal="center" vertical="top" wrapText="1"/>
      <protection/>
    </xf>
    <xf numFmtId="168" fontId="22" fillId="0" borderId="10" xfId="94" applyNumberFormat="1" applyFont="1" applyFill="1" applyBorder="1" applyAlignment="1">
      <alignment horizontal="center"/>
      <protection/>
    </xf>
    <xf numFmtId="170" fontId="22" fillId="0" borderId="11" xfId="94" applyNumberFormat="1" applyFont="1" applyFill="1" applyBorder="1" applyAlignment="1">
      <alignment horizontal="center"/>
      <protection/>
    </xf>
    <xf numFmtId="170" fontId="22" fillId="0" borderId="16" xfId="94" applyNumberFormat="1" applyFont="1" applyFill="1" applyBorder="1" applyAlignment="1">
      <alignment horizontal="center" wrapText="1"/>
      <protection/>
    </xf>
    <xf numFmtId="170" fontId="22" fillId="0" borderId="10" xfId="94" applyNumberFormat="1" applyFont="1" applyFill="1" applyBorder="1" applyAlignment="1">
      <alignment horizontal="center" wrapText="1"/>
      <protection/>
    </xf>
    <xf numFmtId="170" fontId="22" fillId="0" borderId="16" xfId="94" applyNumberFormat="1" applyFont="1" applyFill="1" applyBorder="1" applyAlignment="1">
      <alignment horizontal="center"/>
      <protection/>
    </xf>
    <xf numFmtId="171" fontId="22" fillId="0" borderId="22" xfId="94" applyNumberFormat="1" applyFont="1" applyFill="1" applyBorder="1" applyAlignment="1">
      <alignment horizontal="left" vertical="top"/>
      <protection/>
    </xf>
    <xf numFmtId="170" fontId="22" fillId="0" borderId="14" xfId="94" applyNumberFormat="1" applyFont="1" applyFill="1" applyBorder="1" applyAlignment="1">
      <alignment vertical="top" wrapText="1"/>
      <protection/>
    </xf>
    <xf numFmtId="171" fontId="22" fillId="0" borderId="13" xfId="94" applyNumberFormat="1" applyFont="1" applyFill="1" applyBorder="1" applyAlignment="1">
      <alignment horizontal="left" vertical="top"/>
      <protection/>
    </xf>
    <xf numFmtId="170" fontId="22" fillId="0" borderId="13" xfId="94" applyNumberFormat="1" applyFont="1" applyFill="1" applyBorder="1" applyAlignment="1">
      <alignment horizontal="center" wrapText="1"/>
      <protection/>
    </xf>
    <xf numFmtId="170" fontId="22" fillId="0" borderId="14" xfId="94" applyNumberFormat="1" applyFont="1" applyFill="1" applyBorder="1" applyAlignment="1">
      <alignment vertical="top"/>
      <protection/>
    </xf>
    <xf numFmtId="170" fontId="22" fillId="0" borderId="15" xfId="94" applyNumberFormat="1" applyFont="1" applyFill="1" applyBorder="1" applyAlignment="1">
      <alignment horizontal="center" wrapText="1"/>
      <protection/>
    </xf>
    <xf numFmtId="171" fontId="22" fillId="0" borderId="14" xfId="94" applyNumberFormat="1" applyFont="1" applyFill="1" applyBorder="1" applyAlignment="1">
      <alignment horizontal="left" vertical="top"/>
      <protection/>
    </xf>
    <xf numFmtId="171" fontId="22" fillId="0" borderId="0" xfId="94" applyNumberFormat="1" applyFont="1" applyFill="1" applyBorder="1" applyAlignment="1">
      <alignment horizontal="center" vertical="top" wrapText="1"/>
      <protection/>
    </xf>
    <xf numFmtId="171" fontId="22" fillId="0" borderId="0" xfId="94" applyNumberFormat="1" applyFont="1" applyFill="1" applyBorder="1" applyAlignment="1">
      <alignment horizontal="left" vertical="top"/>
      <protection/>
    </xf>
    <xf numFmtId="168" fontId="22" fillId="0" borderId="0" xfId="94" applyNumberFormat="1" applyFont="1" applyFill="1" applyBorder="1" applyAlignment="1">
      <alignment horizontal="center"/>
      <protection/>
    </xf>
    <xf numFmtId="170" fontId="22" fillId="0" borderId="25" xfId="94" applyNumberFormat="1" applyFont="1" applyFill="1" applyBorder="1" applyAlignment="1">
      <alignment horizontal="left"/>
      <protection/>
    </xf>
    <xf numFmtId="164" fontId="22" fillId="0" borderId="21" xfId="94" applyFont="1" applyFill="1" applyBorder="1" applyAlignment="1">
      <alignment horizontal="center" vertical="center" wrapText="1"/>
      <protection/>
    </xf>
    <xf numFmtId="164" fontId="22" fillId="0" borderId="21" xfId="94" applyFont="1" applyFill="1" applyBorder="1" applyAlignment="1" applyProtection="1">
      <alignment horizontal="center" wrapText="1"/>
      <protection locked="0"/>
    </xf>
    <xf numFmtId="164" fontId="22" fillId="0" borderId="24" xfId="94" applyFont="1" applyFill="1" applyBorder="1" applyAlignment="1">
      <alignment horizontal="center" vertical="center" wrapText="1"/>
      <protection/>
    </xf>
    <xf numFmtId="170" fontId="22" fillId="0" borderId="21" xfId="94" applyNumberFormat="1" applyFont="1" applyFill="1" applyBorder="1" applyAlignment="1">
      <alignment horizontal="center" vertical="top"/>
      <protection/>
    </xf>
    <xf numFmtId="164" fontId="22" fillId="0" borderId="14" xfId="94" applyFont="1" applyFill="1" applyBorder="1" applyAlignment="1">
      <alignment vertical="top"/>
      <protection/>
    </xf>
    <xf numFmtId="170" fontId="22" fillId="0" borderId="14" xfId="94" applyNumberFormat="1" applyFont="1" applyFill="1" applyBorder="1" applyAlignment="1">
      <alignment horizontal="center" wrapText="1"/>
      <protection/>
    </xf>
    <xf numFmtId="164" fontId="22" fillId="0" borderId="0" xfId="94" applyNumberFormat="1" applyFont="1" applyFill="1" applyBorder="1" applyAlignment="1">
      <alignment horizontal="center" vertical="center" wrapText="1"/>
      <protection/>
    </xf>
    <xf numFmtId="164" fontId="22" fillId="0" borderId="16" xfId="94" applyFont="1" applyFill="1" applyBorder="1" applyAlignment="1">
      <alignment vertical="top"/>
      <protection/>
    </xf>
    <xf numFmtId="164" fontId="22" fillId="0" borderId="0" xfId="94" applyFont="1" applyFill="1" applyBorder="1" applyAlignment="1" applyProtection="1">
      <alignment horizontal="center" wrapText="1"/>
      <protection locked="0"/>
    </xf>
    <xf numFmtId="170" fontId="22" fillId="0" borderId="12" xfId="94" applyNumberFormat="1" applyFont="1" applyFill="1" applyBorder="1" applyAlignment="1">
      <alignment horizontal="center" vertical="top"/>
      <protection/>
    </xf>
    <xf numFmtId="170" fontId="22" fillId="0" borderId="10" xfId="94" applyNumberFormat="1" applyFont="1" applyFill="1" applyBorder="1" applyAlignment="1">
      <alignment horizontal="center"/>
      <protection/>
    </xf>
    <xf numFmtId="170" fontId="22" fillId="0" borderId="10" xfId="94" applyNumberFormat="1" applyFont="1" applyFill="1" applyBorder="1" applyAlignment="1">
      <alignment horizontal="center" vertical="center"/>
      <protection/>
    </xf>
    <xf numFmtId="168" fontId="22" fillId="0" borderId="10" xfId="94" applyNumberFormat="1" applyFont="1" applyFill="1" applyBorder="1">
      <alignment/>
      <protection/>
    </xf>
    <xf numFmtId="170" fontId="22" fillId="0" borderId="10" xfId="94" applyNumberFormat="1" applyFont="1" applyFill="1" applyBorder="1" applyAlignment="1" applyProtection="1">
      <alignment horizontal="center"/>
      <protection hidden="1"/>
    </xf>
    <xf numFmtId="164" fontId="21" fillId="0" borderId="0" xfId="94" applyFont="1" applyFill="1" applyAlignment="1">
      <alignment horizontal="left" wrapText="1"/>
      <protection/>
    </xf>
    <xf numFmtId="164" fontId="22" fillId="0" borderId="0" xfId="94" applyNumberFormat="1" applyFont="1" applyFill="1" applyBorder="1">
      <alignment/>
      <protection/>
    </xf>
    <xf numFmtId="164" fontId="0" fillId="0" borderId="0" xfId="82" applyFont="1" applyFill="1" applyBorder="1" applyAlignment="1">
      <alignment horizontal="left" vertical="center"/>
      <protection/>
    </xf>
    <xf numFmtId="171" fontId="22" fillId="0" borderId="10" xfId="94" applyNumberFormat="1" applyFont="1" applyFill="1" applyBorder="1" applyAlignment="1">
      <alignment horizontal="center"/>
      <protection/>
    </xf>
    <xf numFmtId="168" fontId="22" fillId="0" borderId="10" xfId="94" applyNumberFormat="1" applyFont="1" applyFill="1" applyBorder="1" applyAlignment="1">
      <alignment horizontal="center" vertical="center" wrapText="1"/>
      <protection/>
    </xf>
    <xf numFmtId="171" fontId="22" fillId="0" borderId="16" xfId="94" applyNumberFormat="1" applyFont="1" applyFill="1" applyBorder="1" applyAlignment="1">
      <alignment horizontal="center" vertical="center"/>
      <protection/>
    </xf>
    <xf numFmtId="164" fontId="22" fillId="0" borderId="22" xfId="94" applyFont="1" applyFill="1" applyBorder="1" applyAlignment="1">
      <alignment vertical="center"/>
      <protection/>
    </xf>
    <xf numFmtId="168" fontId="22" fillId="0" borderId="10" xfId="94" applyNumberFormat="1" applyFont="1" applyFill="1" applyBorder="1" applyAlignment="1">
      <alignment horizontal="center" wrapText="1"/>
      <protection/>
    </xf>
    <xf numFmtId="164" fontId="22" fillId="0" borderId="14" xfId="94" applyFont="1" applyFill="1" applyBorder="1" applyAlignment="1">
      <alignment vertical="center"/>
      <protection/>
    </xf>
    <xf numFmtId="171" fontId="22" fillId="0" borderId="14" xfId="94" applyNumberFormat="1" applyFont="1" applyFill="1" applyBorder="1" applyAlignment="1">
      <alignment horizontal="center" vertical="center"/>
      <protection/>
    </xf>
    <xf numFmtId="164" fontId="22" fillId="0" borderId="15" xfId="94" applyFont="1" applyFill="1" applyBorder="1" applyAlignment="1">
      <alignment vertical="center" wrapText="1"/>
      <protection/>
    </xf>
    <xf numFmtId="171" fontId="22" fillId="0" borderId="14" xfId="94" applyNumberFormat="1" applyFont="1" applyFill="1" applyBorder="1" applyAlignment="1">
      <alignment horizontal="center"/>
      <protection/>
    </xf>
    <xf numFmtId="164" fontId="22" fillId="0" borderId="22" xfId="94" applyFont="1" applyFill="1" applyBorder="1">
      <alignment/>
      <protection/>
    </xf>
    <xf numFmtId="164" fontId="22" fillId="0" borderId="24" xfId="94" applyFont="1" applyFill="1" applyBorder="1" applyAlignment="1">
      <alignment horizontal="center"/>
      <protection/>
    </xf>
    <xf numFmtId="164" fontId="0" fillId="0" borderId="0" xfId="82" applyFont="1" applyFill="1" applyAlignment="1">
      <alignment horizontal="left" vertical="center"/>
      <protection/>
    </xf>
    <xf numFmtId="164" fontId="58" fillId="0" borderId="0" xfId="94" applyFont="1" applyFill="1" applyBorder="1" applyAlignment="1">
      <alignment horizontal="left"/>
      <protection/>
    </xf>
    <xf numFmtId="164" fontId="0" fillId="0" borderId="0" xfId="0" applyFont="1" applyFill="1" applyAlignment="1">
      <alignment wrapText="1"/>
    </xf>
    <xf numFmtId="173" fontId="47" fillId="0" borderId="0" xfId="101" applyNumberFormat="1" applyFont="1" applyFill="1" applyBorder="1" applyAlignment="1">
      <alignment/>
      <protection/>
    </xf>
    <xf numFmtId="173" fontId="21" fillId="0" borderId="0" xfId="101" applyNumberFormat="1" applyFont="1" applyFill="1" applyBorder="1" applyAlignment="1">
      <alignment wrapText="1"/>
      <protection/>
    </xf>
    <xf numFmtId="173" fontId="22" fillId="0" borderId="0" xfId="101" applyNumberFormat="1" applyFont="1" applyFill="1" applyBorder="1" applyAlignment="1">
      <alignment wrapText="1"/>
      <protection/>
    </xf>
    <xf numFmtId="164" fontId="21" fillId="0" borderId="0" xfId="0" applyFont="1" applyFill="1" applyBorder="1" applyAlignment="1">
      <alignment/>
    </xf>
    <xf numFmtId="173" fontId="22" fillId="0" borderId="0" xfId="0" applyNumberFormat="1" applyFont="1" applyFill="1" applyBorder="1" applyAlignment="1">
      <alignment/>
    </xf>
    <xf numFmtId="164" fontId="21" fillId="0" borderId="0" xfId="0" applyFont="1" applyFill="1" applyAlignment="1">
      <alignment wrapText="1"/>
    </xf>
    <xf numFmtId="168" fontId="22" fillId="0" borderId="0" xfId="0" applyNumberFormat="1" applyFont="1" applyFill="1" applyBorder="1" applyAlignment="1">
      <alignment/>
    </xf>
    <xf numFmtId="170" fontId="22" fillId="0" borderId="0" xfId="101" applyNumberFormat="1" applyFont="1" applyFill="1" applyBorder="1" applyAlignment="1">
      <alignment horizontal="left"/>
      <protection/>
    </xf>
    <xf numFmtId="164" fontId="22" fillId="0" borderId="10" xfId="101" applyFont="1" applyFill="1" applyBorder="1" applyAlignment="1">
      <alignment vertical="top"/>
      <protection/>
    </xf>
    <xf numFmtId="164" fontId="22" fillId="0" borderId="10" xfId="101" applyFont="1" applyFill="1" applyBorder="1" applyAlignment="1">
      <alignment horizontal="center"/>
      <protection/>
    </xf>
    <xf numFmtId="164" fontId="22" fillId="0" borderId="10" xfId="101" applyFont="1" applyFill="1" applyBorder="1" applyAlignment="1">
      <alignment horizontal="left" vertical="top"/>
      <protection/>
    </xf>
    <xf numFmtId="164" fontId="22" fillId="0" borderId="10" xfId="101" applyFont="1" applyFill="1" applyBorder="1" applyAlignment="1">
      <alignment vertical="top" wrapText="1"/>
      <protection/>
    </xf>
    <xf numFmtId="164" fontId="22" fillId="0" borderId="10" xfId="101" applyFont="1" applyFill="1" applyBorder="1" applyAlignment="1">
      <alignment horizontal="center" vertical="top" wrapText="1"/>
      <protection/>
    </xf>
    <xf numFmtId="164" fontId="22" fillId="0" borderId="11" xfId="101" applyFont="1" applyFill="1" applyBorder="1" applyAlignment="1">
      <alignment vertical="top"/>
      <protection/>
    </xf>
    <xf numFmtId="164" fontId="22" fillId="0" borderId="13" xfId="101" applyFont="1" applyFill="1" applyBorder="1" applyAlignment="1">
      <alignment vertical="top"/>
      <protection/>
    </xf>
    <xf numFmtId="164" fontId="20" fillId="0" borderId="0" xfId="84" applyFont="1" applyFill="1" applyAlignment="1">
      <alignment/>
      <protection/>
    </xf>
    <xf numFmtId="170" fontId="21" fillId="0" borderId="0" xfId="84" applyNumberFormat="1" applyFont="1" applyFill="1" applyBorder="1" applyAlignment="1">
      <alignment/>
      <protection/>
    </xf>
    <xf numFmtId="170" fontId="22" fillId="0" borderId="13" xfId="84" applyNumberFormat="1" applyFont="1" applyFill="1" applyBorder="1" applyAlignment="1">
      <alignment horizontal="center" vertical="center" wrapText="1"/>
      <protection/>
    </xf>
    <xf numFmtId="171" fontId="22" fillId="0" borderId="13" xfId="84" applyNumberFormat="1" applyFont="1" applyFill="1" applyBorder="1" applyAlignment="1">
      <alignment horizontal="center"/>
      <protection/>
    </xf>
    <xf numFmtId="170" fontId="22" fillId="0" borderId="13" xfId="84" applyNumberFormat="1" applyFont="1" applyFill="1" applyBorder="1" applyAlignment="1">
      <alignment vertical="top" wrapText="1"/>
      <protection/>
    </xf>
    <xf numFmtId="170" fontId="22" fillId="0" borderId="13" xfId="84" applyNumberFormat="1" applyFont="1" applyFill="1" applyBorder="1" applyAlignment="1">
      <alignment horizontal="center"/>
      <protection/>
    </xf>
    <xf numFmtId="170" fontId="22" fillId="0" borderId="0" xfId="84" applyNumberFormat="1" applyFont="1" applyFill="1" applyBorder="1" applyAlignment="1">
      <alignment vertical="top" wrapText="1"/>
      <protection/>
    </xf>
    <xf numFmtId="170" fontId="22" fillId="0" borderId="13" xfId="84" applyNumberFormat="1" applyFont="1" applyFill="1" applyBorder="1" applyAlignment="1">
      <alignment horizontal="center" vertical="top" wrapText="1"/>
      <protection/>
    </xf>
    <xf numFmtId="170" fontId="22" fillId="0" borderId="0" xfId="84" applyNumberFormat="1" applyFont="1" applyFill="1" applyBorder="1" applyAlignment="1">
      <alignment horizontal="center" vertical="top" wrapText="1"/>
      <protection/>
    </xf>
    <xf numFmtId="170" fontId="22" fillId="0" borderId="21" xfId="84" applyNumberFormat="1" applyFont="1" applyFill="1" applyBorder="1" applyAlignment="1">
      <alignment horizontal="center"/>
      <protection/>
    </xf>
    <xf numFmtId="170" fontId="22" fillId="0" borderId="10" xfId="84" applyNumberFormat="1" applyFont="1" applyFill="1" applyBorder="1" applyAlignment="1">
      <alignment vertical="top" wrapText="1"/>
      <protection/>
    </xf>
    <xf numFmtId="170" fontId="22" fillId="0" borderId="10" xfId="84" applyNumberFormat="1" applyFont="1" applyFill="1" applyBorder="1" applyAlignment="1">
      <alignment horizontal="center"/>
      <protection/>
    </xf>
    <xf numFmtId="170" fontId="22" fillId="0" borderId="21" xfId="84" applyNumberFormat="1" applyFont="1" applyFill="1" applyBorder="1" applyAlignment="1">
      <alignment horizontal="center" vertical="center" wrapText="1"/>
      <protection/>
    </xf>
    <xf numFmtId="171" fontId="22" fillId="0" borderId="21" xfId="84" applyNumberFormat="1" applyFont="1" applyFill="1" applyBorder="1" applyAlignment="1">
      <alignment horizontal="center"/>
      <protection/>
    </xf>
    <xf numFmtId="170" fontId="22" fillId="0" borderId="24" xfId="84" applyNumberFormat="1" applyFont="1" applyFill="1" applyBorder="1" applyAlignment="1">
      <alignment horizontal="center"/>
      <protection/>
    </xf>
    <xf numFmtId="171" fontId="22" fillId="0" borderId="10" xfId="84" applyNumberFormat="1" applyFont="1" applyFill="1" applyBorder="1" applyAlignment="1">
      <alignment horizontal="center" vertical="center"/>
      <protection/>
    </xf>
    <xf numFmtId="170" fontId="21" fillId="0" borderId="0" xfId="101" applyNumberFormat="1" applyFont="1" applyFill="1" applyBorder="1" applyAlignment="1">
      <alignment horizontal="left"/>
      <protection/>
    </xf>
    <xf numFmtId="164" fontId="22" fillId="0" borderId="0" xfId="104" applyFont="1" applyFill="1">
      <alignment/>
      <protection/>
    </xf>
    <xf numFmtId="164" fontId="22" fillId="0" borderId="0" xfId="92" applyFont="1" applyFill="1">
      <alignment/>
      <protection/>
    </xf>
    <xf numFmtId="164" fontId="21" fillId="0" borderId="0" xfId="92" applyFont="1" applyFill="1">
      <alignment/>
      <protection/>
    </xf>
    <xf numFmtId="164" fontId="22" fillId="0" borderId="0" xfId="92" applyFont="1" applyFill="1" applyBorder="1">
      <alignment/>
      <protection/>
    </xf>
    <xf numFmtId="164" fontId="22" fillId="0" borderId="0" xfId="92" applyFont="1" applyFill="1" applyAlignment="1">
      <alignment horizontal="center" vertical="center" wrapText="1"/>
      <protection/>
    </xf>
    <xf numFmtId="164" fontId="22" fillId="0" borderId="0" xfId="92" applyFont="1" applyFill="1" applyBorder="1" applyAlignment="1">
      <alignment/>
      <protection/>
    </xf>
    <xf numFmtId="164" fontId="22" fillId="0" borderId="0" xfId="92" applyFont="1" applyFill="1" applyAlignment="1">
      <alignment horizontal="center"/>
      <protection/>
    </xf>
    <xf numFmtId="164" fontId="22" fillId="0" borderId="0" xfId="92" applyFont="1" applyFill="1" applyAlignment="1">
      <alignment horizontal="center" vertical="center"/>
      <protection/>
    </xf>
    <xf numFmtId="164" fontId="22" fillId="0" borderId="0" xfId="92" applyFont="1" applyFill="1" applyBorder="1" applyAlignment="1">
      <alignment horizontal="center" vertical="center" wrapText="1"/>
      <protection/>
    </xf>
    <xf numFmtId="164" fontId="22" fillId="0" borderId="25" xfId="92" applyFont="1" applyFill="1" applyBorder="1" applyAlignment="1">
      <alignment horizontal="center" vertical="center" wrapText="1"/>
      <protection/>
    </xf>
    <xf numFmtId="164" fontId="22" fillId="0" borderId="10" xfId="92" applyFont="1" applyFill="1" applyBorder="1" applyAlignment="1" applyProtection="1">
      <alignment horizontal="center" vertical="center" wrapText="1"/>
      <protection locked="0"/>
    </xf>
    <xf numFmtId="164" fontId="22" fillId="0" borderId="14" xfId="92" applyFont="1" applyFill="1" applyBorder="1" applyAlignment="1">
      <alignment horizontal="center" vertical="center"/>
      <protection/>
    </xf>
    <xf numFmtId="164" fontId="22" fillId="0" borderId="10" xfId="92" applyFont="1" applyFill="1" applyBorder="1" applyAlignment="1">
      <alignment horizontal="center"/>
      <protection/>
    </xf>
    <xf numFmtId="164" fontId="22" fillId="0" borderId="10" xfId="92" applyFont="1" applyFill="1" applyBorder="1" applyAlignment="1">
      <alignment horizontal="center" vertical="center" wrapText="1"/>
      <protection/>
    </xf>
    <xf numFmtId="164" fontId="22" fillId="0" borderId="14" xfId="92" applyFont="1" applyFill="1" applyBorder="1" applyAlignment="1">
      <alignment vertical="center" wrapText="1"/>
      <protection/>
    </xf>
    <xf numFmtId="168" fontId="22" fillId="0" borderId="10" xfId="92" applyNumberFormat="1" applyFont="1" applyFill="1" applyBorder="1" applyAlignment="1">
      <alignment horizontal="center" vertical="center" wrapText="1"/>
      <protection/>
    </xf>
    <xf numFmtId="170" fontId="22" fillId="0" borderId="0" xfId="92" applyNumberFormat="1" applyFont="1" applyFill="1" applyBorder="1" applyAlignment="1">
      <alignment horizontal="center" vertical="center" wrapText="1"/>
      <protection/>
    </xf>
    <xf numFmtId="168" fontId="22" fillId="0" borderId="0" xfId="92" applyNumberFormat="1" applyFont="1" applyFill="1" applyBorder="1">
      <alignment/>
      <protection/>
    </xf>
    <xf numFmtId="164" fontId="22" fillId="0" borderId="0" xfId="92" applyFont="1" applyFill="1" applyBorder="1" applyAlignment="1">
      <alignment vertical="center" wrapText="1"/>
      <protection/>
    </xf>
    <xf numFmtId="168" fontId="22" fillId="0" borderId="0" xfId="92" applyNumberFormat="1" applyFont="1" applyFill="1" applyBorder="1" applyAlignment="1">
      <alignment horizontal="center" vertical="center" wrapText="1"/>
      <protection/>
    </xf>
    <xf numFmtId="168" fontId="22" fillId="0" borderId="25" xfId="92" applyNumberFormat="1" applyFont="1" applyFill="1" applyBorder="1" applyAlignment="1">
      <alignment horizontal="center" vertical="center" wrapText="1"/>
      <protection/>
    </xf>
    <xf numFmtId="164" fontId="22" fillId="0" borderId="10" xfId="92" applyFont="1" applyFill="1" applyBorder="1" applyAlignment="1">
      <alignment horizontal="center" vertical="top" wrapText="1"/>
      <protection/>
    </xf>
    <xf numFmtId="164" fontId="22" fillId="0" borderId="14" xfId="92" applyFont="1" applyFill="1" applyBorder="1" applyAlignment="1">
      <alignment vertical="top" wrapText="1"/>
      <protection/>
    </xf>
    <xf numFmtId="170" fontId="22" fillId="0" borderId="0" xfId="92" applyNumberFormat="1" applyFont="1" applyFill="1" applyBorder="1" applyAlignment="1">
      <alignment vertical="center"/>
      <protection/>
    </xf>
    <xf numFmtId="164" fontId="22" fillId="0" borderId="0" xfId="92" applyFont="1" applyFill="1" applyBorder="1" applyAlignment="1">
      <alignment horizontal="left" vertical="center" wrapText="1"/>
      <protection/>
    </xf>
    <xf numFmtId="164" fontId="22" fillId="0" borderId="0" xfId="92" applyFont="1" applyFill="1" applyBorder="1" applyAlignment="1" applyProtection="1">
      <alignment/>
      <protection locked="0"/>
    </xf>
    <xf numFmtId="164" fontId="22" fillId="0" borderId="0" xfId="92" applyFont="1" applyFill="1" applyAlignment="1">
      <alignment/>
      <protection/>
    </xf>
    <xf numFmtId="170" fontId="22" fillId="0" borderId="0" xfId="92" applyNumberFormat="1" applyFont="1" applyFill="1" applyBorder="1" applyAlignment="1" applyProtection="1">
      <alignment horizontal="left"/>
      <protection locked="0"/>
    </xf>
    <xf numFmtId="164" fontId="22" fillId="0" borderId="0" xfId="92" applyFont="1" applyFill="1" applyBorder="1" applyAlignment="1">
      <alignment horizontal="center" vertical="center"/>
      <protection/>
    </xf>
    <xf numFmtId="164" fontId="22" fillId="0" borderId="0" xfId="92" applyFont="1" applyFill="1" applyBorder="1" applyAlignment="1">
      <alignment horizontal="left" vertical="center"/>
      <protection/>
    </xf>
    <xf numFmtId="164" fontId="19" fillId="0" borderId="0" xfId="92" applyFont="1" applyFill="1">
      <alignment/>
      <protection/>
    </xf>
    <xf numFmtId="164" fontId="0" fillId="0" borderId="0" xfId="0" applyFont="1" applyAlignment="1">
      <alignment/>
    </xf>
    <xf numFmtId="164" fontId="19" fillId="0" borderId="0" xfId="92" applyFont="1" applyFill="1" applyBorder="1">
      <alignment/>
      <protection/>
    </xf>
    <xf numFmtId="164" fontId="19" fillId="0" borderId="0" xfId="92" applyFont="1" applyFill="1" applyBorder="1" applyAlignment="1">
      <alignment vertical="center" wrapText="1"/>
      <protection/>
    </xf>
    <xf numFmtId="164" fontId="20" fillId="0" borderId="0" xfId="92" applyFont="1" applyFill="1" applyBorder="1" applyAlignment="1">
      <alignment horizontal="left" vertical="center"/>
      <protection/>
    </xf>
    <xf numFmtId="164" fontId="19" fillId="0" borderId="0" xfId="92" applyFont="1" applyFill="1" applyAlignment="1">
      <alignment horizontal="center" vertical="center" wrapText="1"/>
      <protection/>
    </xf>
    <xf numFmtId="164" fontId="19" fillId="0" borderId="0" xfId="92" applyFont="1" applyFill="1" applyAlignment="1">
      <alignment vertical="center" wrapText="1"/>
      <protection/>
    </xf>
    <xf numFmtId="164" fontId="19" fillId="0" borderId="0" xfId="92" applyFont="1" applyFill="1" applyAlignment="1">
      <alignment horizontal="center" vertical="center"/>
      <protection/>
    </xf>
    <xf numFmtId="164" fontId="19" fillId="0" borderId="10" xfId="92" applyFont="1" applyFill="1" applyBorder="1" applyAlignment="1" applyProtection="1">
      <alignment horizontal="center" vertical="center" wrapText="1"/>
      <protection locked="0"/>
    </xf>
    <xf numFmtId="164" fontId="19" fillId="0" borderId="10" xfId="92" applyFont="1" applyFill="1" applyBorder="1" applyAlignment="1">
      <alignment horizontal="center" vertical="center"/>
      <protection/>
    </xf>
    <xf numFmtId="171" fontId="19" fillId="0" borderId="0" xfId="92" applyNumberFormat="1" applyFont="1" applyFill="1" applyBorder="1" applyAlignment="1">
      <alignment horizontal="center" vertical="center" wrapText="1"/>
      <protection/>
    </xf>
    <xf numFmtId="164" fontId="19" fillId="0" borderId="0" xfId="92" applyFont="1" applyFill="1" applyBorder="1" applyAlignment="1">
      <alignment horizontal="center" vertical="center" wrapText="1"/>
      <protection/>
    </xf>
    <xf numFmtId="171" fontId="19" fillId="0" borderId="10" xfId="92" applyNumberFormat="1" applyFont="1" applyFill="1" applyBorder="1" applyAlignment="1">
      <alignment horizontal="center"/>
      <protection/>
    </xf>
    <xf numFmtId="164" fontId="19" fillId="0" borderId="14" xfId="92" applyFont="1" applyFill="1" applyBorder="1">
      <alignment/>
      <protection/>
    </xf>
    <xf numFmtId="168" fontId="19" fillId="0" borderId="10" xfId="92" applyNumberFormat="1" applyFont="1" applyFill="1" applyBorder="1" applyAlignment="1">
      <alignment horizontal="center" vertical="center" wrapText="1"/>
      <protection/>
    </xf>
    <xf numFmtId="168" fontId="19" fillId="0" borderId="0" xfId="92" applyNumberFormat="1" applyFont="1" applyFill="1">
      <alignment/>
      <protection/>
    </xf>
    <xf numFmtId="170" fontId="19" fillId="0" borderId="0" xfId="92" applyNumberFormat="1" applyFont="1" applyFill="1" applyBorder="1" applyAlignment="1">
      <alignment horizontal="center" vertical="center" wrapText="1"/>
      <protection/>
    </xf>
    <xf numFmtId="171" fontId="19" fillId="0" borderId="0" xfId="92" applyNumberFormat="1" applyFont="1" applyFill="1" applyBorder="1" applyAlignment="1">
      <alignment horizontal="center"/>
      <protection/>
    </xf>
    <xf numFmtId="168" fontId="0" fillId="0" borderId="0" xfId="0" applyNumberFormat="1" applyFont="1" applyAlignment="1">
      <alignment/>
    </xf>
    <xf numFmtId="164" fontId="19" fillId="0" borderId="10" xfId="92" applyFont="1" applyFill="1" applyBorder="1" applyAlignment="1">
      <alignment horizontal="center" vertical="center" wrapText="1"/>
      <protection/>
    </xf>
    <xf numFmtId="164" fontId="19" fillId="0" borderId="14" xfId="92" applyFont="1" applyFill="1" applyBorder="1" applyAlignment="1">
      <alignment vertical="center" wrapText="1"/>
      <protection/>
    </xf>
    <xf numFmtId="164" fontId="19" fillId="0" borderId="0" xfId="92" applyFont="1" applyFill="1" applyBorder="1" applyAlignment="1">
      <alignment horizontal="center"/>
      <protection/>
    </xf>
    <xf numFmtId="164" fontId="19" fillId="0" borderId="10" xfId="92" applyFont="1" applyFill="1" applyBorder="1">
      <alignment/>
      <protection/>
    </xf>
    <xf numFmtId="164" fontId="19" fillId="0" borderId="10" xfId="92" applyFont="1" applyFill="1" applyBorder="1" applyAlignment="1">
      <alignment horizontal="center"/>
      <protection/>
    </xf>
    <xf numFmtId="164" fontId="19" fillId="0" borderId="0" xfId="92" applyFont="1" applyFill="1" applyBorder="1" applyAlignment="1">
      <alignment horizontal="left" vertical="center" wrapText="1"/>
      <protection/>
    </xf>
    <xf numFmtId="168" fontId="19" fillId="0" borderId="0" xfId="92" applyNumberFormat="1" applyFont="1" applyFill="1" applyBorder="1">
      <alignment/>
      <protection/>
    </xf>
    <xf numFmtId="164" fontId="19" fillId="0" borderId="0" xfId="92" applyFont="1" applyFill="1" applyBorder="1" applyAlignment="1">
      <alignment horizontal="center" vertical="center"/>
      <protection/>
    </xf>
    <xf numFmtId="164" fontId="19" fillId="0" borderId="0" xfId="92" applyFont="1" applyFill="1" applyBorder="1" applyAlignment="1">
      <alignment vertical="center"/>
      <protection/>
    </xf>
    <xf numFmtId="164" fontId="19" fillId="0" borderId="25" xfId="92" applyFont="1" applyFill="1" applyBorder="1" applyAlignment="1">
      <alignment horizontal="left" vertical="center" wrapText="1"/>
      <protection/>
    </xf>
    <xf numFmtId="164" fontId="22" fillId="0" borderId="0" xfId="92" applyFont="1" applyFill="1" applyAlignment="1">
      <alignment vertical="center" wrapText="1"/>
      <protection/>
    </xf>
    <xf numFmtId="164" fontId="22" fillId="0" borderId="0" xfId="92" applyFont="1" applyFill="1" applyAlignment="1">
      <alignment horizontal="left" vertical="center" wrapText="1"/>
      <protection/>
    </xf>
    <xf numFmtId="164" fontId="22" fillId="0" borderId="10" xfId="92" applyFont="1" applyFill="1" applyBorder="1" applyAlignment="1">
      <alignment horizontal="center" vertical="center"/>
      <protection/>
    </xf>
    <xf numFmtId="164" fontId="0" fillId="0" borderId="0" xfId="92" applyFont="1" applyFill="1" applyBorder="1">
      <alignment/>
      <protection/>
    </xf>
    <xf numFmtId="164" fontId="22" fillId="0" borderId="12" xfId="92" applyFont="1" applyFill="1" applyBorder="1" applyAlignment="1">
      <alignment horizontal="center" vertical="center" wrapText="1"/>
      <protection/>
    </xf>
    <xf numFmtId="164" fontId="22" fillId="0" borderId="22" xfId="92" applyFont="1" applyFill="1" applyBorder="1" applyAlignment="1">
      <alignment horizontal="center" vertical="center" wrapText="1"/>
      <protection/>
    </xf>
    <xf numFmtId="164" fontId="22" fillId="0" borderId="16" xfId="92" applyFont="1" applyFill="1" applyBorder="1" applyAlignment="1">
      <alignment horizontal="center" vertical="center" wrapText="1"/>
      <protection/>
    </xf>
    <xf numFmtId="164" fontId="22" fillId="0" borderId="22" xfId="92" applyFont="1" applyFill="1" applyBorder="1" applyAlignment="1">
      <alignment vertical="center" wrapText="1"/>
      <protection/>
    </xf>
    <xf numFmtId="168" fontId="22" fillId="0" borderId="10" xfId="92" applyNumberFormat="1" applyFont="1" applyFill="1" applyBorder="1" applyAlignment="1">
      <alignment horizontal="center" vertical="center"/>
      <protection/>
    </xf>
    <xf numFmtId="168" fontId="22" fillId="0" borderId="0" xfId="92" applyNumberFormat="1" applyFont="1" applyFill="1" applyAlignment="1">
      <alignment/>
      <protection/>
    </xf>
    <xf numFmtId="170" fontId="22" fillId="0" borderId="0" xfId="92" applyNumberFormat="1" applyFont="1" applyFill="1" applyBorder="1" applyAlignment="1">
      <alignment horizontal="center" vertical="center"/>
      <protection/>
    </xf>
    <xf numFmtId="164" fontId="22" fillId="0" borderId="0" xfId="92" applyFont="1" applyFill="1" applyAlignment="1">
      <alignment vertical="center"/>
      <protection/>
    </xf>
    <xf numFmtId="164" fontId="22" fillId="0" borderId="0" xfId="92" applyFont="1" applyFill="1" applyBorder="1" applyAlignment="1">
      <alignment vertical="center"/>
      <protection/>
    </xf>
    <xf numFmtId="168" fontId="22" fillId="0" borderId="0" xfId="92" applyNumberFormat="1" applyFont="1" applyFill="1" applyBorder="1" applyAlignment="1">
      <alignment horizontal="center"/>
      <protection/>
    </xf>
    <xf numFmtId="164" fontId="22" fillId="0" borderId="0" xfId="92" applyFont="1" applyFill="1" applyBorder="1" applyAlignment="1">
      <alignment horizontal="right" vertical="center" wrapText="1"/>
      <protection/>
    </xf>
    <xf numFmtId="164" fontId="20" fillId="0" borderId="0" xfId="92" applyFont="1" applyFill="1">
      <alignment/>
      <protection/>
    </xf>
    <xf numFmtId="164" fontId="20" fillId="0" borderId="0" xfId="0" applyFont="1" applyFill="1" applyBorder="1" applyAlignment="1">
      <alignment horizontal="center"/>
    </xf>
    <xf numFmtId="164" fontId="20" fillId="0" borderId="0" xfId="0" applyFont="1" applyFill="1" applyAlignment="1">
      <alignment horizontal="left" vertical="center"/>
    </xf>
    <xf numFmtId="164" fontId="19" fillId="0" borderId="0" xfId="0" applyFont="1" applyFill="1" applyAlignment="1">
      <alignment/>
    </xf>
    <xf numFmtId="164" fontId="20" fillId="0" borderId="0" xfId="0" applyFont="1" applyFill="1" applyBorder="1" applyAlignment="1">
      <alignment horizontal="center" vertical="center"/>
    </xf>
    <xf numFmtId="164" fontId="20" fillId="0" borderId="0" xfId="0" applyFont="1" applyFill="1" applyBorder="1" applyAlignment="1">
      <alignment horizontal="left" vertical="center"/>
    </xf>
    <xf numFmtId="164" fontId="21" fillId="0" borderId="10" xfId="0" applyFont="1" applyFill="1" applyBorder="1" applyAlignment="1">
      <alignment horizontal="center" vertical="center"/>
    </xf>
    <xf numFmtId="168" fontId="22" fillId="0" borderId="10" xfId="0" applyNumberFormat="1" applyFont="1" applyFill="1" applyBorder="1" applyAlignment="1">
      <alignment horizontal="center" vertical="center" wrapText="1"/>
    </xf>
    <xf numFmtId="168" fontId="19" fillId="0" borderId="0" xfId="0" applyNumberFormat="1" applyFont="1" applyFill="1" applyAlignment="1">
      <alignment/>
    </xf>
    <xf numFmtId="164" fontId="43" fillId="0" borderId="0" xfId="0" applyFont="1" applyFill="1" applyAlignment="1">
      <alignment/>
    </xf>
    <xf numFmtId="164" fontId="19" fillId="0" borderId="0" xfId="0" applyFont="1" applyFill="1" applyBorder="1" applyAlignment="1">
      <alignment/>
    </xf>
  </cellXfs>
  <cellStyles count="100">
    <cellStyle name="Normal" xfId="0"/>
    <cellStyle name="Comma" xfId="15"/>
    <cellStyle name="Comma [0]" xfId="16"/>
    <cellStyle name="Currency" xfId="17"/>
    <cellStyle name="Currency [0]" xfId="18"/>
    <cellStyle name="Percent" xfId="19"/>
    <cellStyle name="20% - Accent1 2" xfId="20"/>
    <cellStyle name="20% - Accent1 2 2" xfId="21"/>
    <cellStyle name="20% - Accent1 3" xfId="22"/>
    <cellStyle name="20% - Accent2 2" xfId="23"/>
    <cellStyle name="20% - Accent2 2 2" xfId="24"/>
    <cellStyle name="20% - Accent2 3" xfId="25"/>
    <cellStyle name="20% - Accent3 2" xfId="26"/>
    <cellStyle name="20% - Accent3 2 2" xfId="27"/>
    <cellStyle name="20% - Accent3 3" xfId="28"/>
    <cellStyle name="20% - Accent4 2" xfId="29"/>
    <cellStyle name="20% - Accent4 2 2" xfId="30"/>
    <cellStyle name="20% - Accent4 3" xfId="31"/>
    <cellStyle name="20% - Accent5 2" xfId="32"/>
    <cellStyle name="20% - Accent5 2 2" xfId="33"/>
    <cellStyle name="20% - Accent5 3" xfId="34"/>
    <cellStyle name="20% - Accent6 2" xfId="35"/>
    <cellStyle name="20% - Accent6 2 2" xfId="36"/>
    <cellStyle name="20% - Accent6 3" xfId="37"/>
    <cellStyle name="40% - Accent1 2" xfId="38"/>
    <cellStyle name="40% - Accent1 2 2" xfId="39"/>
    <cellStyle name="40% - Accent1 3" xfId="40"/>
    <cellStyle name="40% - Accent2 2" xfId="41"/>
    <cellStyle name="40% - Accent2 2 2" xfId="42"/>
    <cellStyle name="40% - Accent2 3" xfId="43"/>
    <cellStyle name="40% - Accent3 2" xfId="44"/>
    <cellStyle name="40% - Accent3 2 2" xfId="45"/>
    <cellStyle name="40% - Accent3 3" xfId="46"/>
    <cellStyle name="40% - Accent4 2" xfId="47"/>
    <cellStyle name="40% - Accent4 2 2" xfId="48"/>
    <cellStyle name="40% - Accent4 3" xfId="49"/>
    <cellStyle name="40% - Accent5 2" xfId="50"/>
    <cellStyle name="40% - Accent5 2 2" xfId="51"/>
    <cellStyle name="40% - Accent5 3" xfId="52"/>
    <cellStyle name="40% - Accent6 2" xfId="53"/>
    <cellStyle name="40% - Accent6 2 2" xfId="54"/>
    <cellStyle name="40% - Accent6 3" xfId="55"/>
    <cellStyle name="60% - Accent1 2" xfId="56"/>
    <cellStyle name="60% - Accent2 2" xfId="57"/>
    <cellStyle name="60% - Accent3 2" xfId="58"/>
    <cellStyle name="60% - Accent4 2" xfId="59"/>
    <cellStyle name="60% - Accent5 2" xfId="60"/>
    <cellStyle name="60% - Accent6 2" xfId="61"/>
    <cellStyle name="Accent1 2" xfId="62"/>
    <cellStyle name="Accent2 2" xfId="63"/>
    <cellStyle name="Accent3 2" xfId="64"/>
    <cellStyle name="Accent4 2" xfId="65"/>
    <cellStyle name="Accent5 2" xfId="66"/>
    <cellStyle name="Accent6 2" xfId="67"/>
    <cellStyle name="Bad 2" xfId="68"/>
    <cellStyle name="Calculation 2" xfId="69"/>
    <cellStyle name="Check Cell 2" xfId="70"/>
    <cellStyle name="Comma 2" xfId="71"/>
    <cellStyle name="Explanatory Text 2" xfId="72"/>
    <cellStyle name="Good 2" xfId="73"/>
    <cellStyle name="Heading 1 2" xfId="74"/>
    <cellStyle name="Heading 2 2" xfId="75"/>
    <cellStyle name="Heading 3 2" xfId="76"/>
    <cellStyle name="Heading 4 2" xfId="77"/>
    <cellStyle name="Input 2" xfId="78"/>
    <cellStyle name="Linked Cell 2" xfId="79"/>
    <cellStyle name="Neutral 2" xfId="80"/>
    <cellStyle name="Normal 13" xfId="81"/>
    <cellStyle name="Normal 2" xfId="82"/>
    <cellStyle name="Normal 2 2" xfId="83"/>
    <cellStyle name="Normal 2 2 2" xfId="84"/>
    <cellStyle name="Normal 2 2 3" xfId="85"/>
    <cellStyle name="Normal 2 2 4" xfId="86"/>
    <cellStyle name="Normal 2 3" xfId="87"/>
    <cellStyle name="Normal 2 3 2" xfId="88"/>
    <cellStyle name="Normal 2 3 3" xfId="89"/>
    <cellStyle name="Normal 2 4" xfId="90"/>
    <cellStyle name="Normal 2 5" xfId="91"/>
    <cellStyle name="Normal 2 6" xfId="92"/>
    <cellStyle name="Normal 2 7" xfId="93"/>
    <cellStyle name="Normal 3" xfId="94"/>
    <cellStyle name="Normal 3 2" xfId="95"/>
    <cellStyle name="Normal 4" xfId="96"/>
    <cellStyle name="Normal 5" xfId="97"/>
    <cellStyle name="Normal 5 2" xfId="98"/>
    <cellStyle name="Normal 5 3" xfId="99"/>
    <cellStyle name="Normal 6" xfId="100"/>
    <cellStyle name="Normal_Anexa personal din sistemul sanitar veterinar" xfId="101"/>
    <cellStyle name="Normal_institutii de spectacole" xfId="102"/>
    <cellStyle name="Normal_Prop Lege San Veter 11 06 09 ora 17 BUN" xfId="103"/>
    <cellStyle name="Normal_Prop Lege San Veter 11 06 09 ora 17 BUN 2" xfId="104"/>
    <cellStyle name="Normal_Salarii conducere MFP pt. imprimare" xfId="105"/>
    <cellStyle name="Normal_Salarii conducere MFP pt. imprimare 2" xfId="106"/>
    <cellStyle name="Note 2" xfId="107"/>
    <cellStyle name="Output 2" xfId="108"/>
    <cellStyle name="Percent 2" xfId="109"/>
    <cellStyle name="Percent 3" xfId="110"/>
    <cellStyle name="Title 2" xfId="111"/>
    <cellStyle name="Total 2" xfId="112"/>
    <cellStyle name="Warning Text 2" xfId="11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E46C0A"/>
      <rgbColor rgb="00800080"/>
      <rgbColor rgb="000070C0"/>
      <rgbColor rgb="00C0C0C0"/>
      <rgbColor rgb="00808080"/>
      <rgbColor rgb="00D99694"/>
      <rgbColor rgb="007030A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58ED5"/>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0</xdr:rowOff>
    </xdr:from>
    <xdr:to>
      <xdr:col>3</xdr:col>
      <xdr:colOff>28575</xdr:colOff>
      <xdr:row>0</xdr:row>
      <xdr:rowOff>0</xdr:rowOff>
    </xdr:to>
    <xdr:sp>
      <xdr:nvSpPr>
        <xdr:cNvPr id="1" name="Line 441"/>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2" name="Line 442"/>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3" name="Line 443"/>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4" name="Line 444"/>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5" name="Line 452"/>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6" name="Line 453"/>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7" name="Line 454"/>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8" name="Line 455"/>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9" name="Line 608"/>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10" name="Line 609"/>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11" name="Line 610"/>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12" name="Line 611"/>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13" name="Line 622"/>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14" name="Line 623"/>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15" name="Line 624"/>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16" name="Line 625"/>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17" name="Line 626"/>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18" name="Line 627"/>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19" name="Line 628"/>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20" name="Line 629"/>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21" name="Line 630"/>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22" name="Line 631"/>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23" name="Line 632"/>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24" name="Line 633"/>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25" name="Line 701"/>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26" name="Line 702"/>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27" name="Line 703"/>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28" name="Line 704"/>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29" name="Line 705"/>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30" name="Line 706"/>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31" name="Line 707"/>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32" name="Line 708"/>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33" name="Line 709"/>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34" name="Line 710"/>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35" name="Line 711"/>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36" name="Line 712"/>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37" name="Line 713"/>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38" name="Line 714"/>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39" name="Line 715"/>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40" name="Line 716"/>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41" name="Line 717"/>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42" name="Line 718"/>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43" name="Line 719"/>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44" name="Line 720"/>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45" name="Line 721"/>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46" name="Line 722"/>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47" name="Line 723"/>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48" name="Line 724"/>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49" name="Line 725"/>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50" name="Line 726"/>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51" name="Line 727"/>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52" name="Line 728"/>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53" name="Line 729"/>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54" name="Line 730"/>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55" name="Line 731"/>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56" name="Line 732"/>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57" name="Line 733"/>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58" name="Line 734"/>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59" name="Line 735"/>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60" name="Line 736"/>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61" name="Line 737"/>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62" name="Line 738"/>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63" name="Line 739"/>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64" name="Line 740"/>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65" name="Line 741"/>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66" name="Line 742"/>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67" name="Line 743"/>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68" name="Line 744"/>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69" name="Line 1048"/>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70" name="Line 1049"/>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71" name="Line 1050"/>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72" name="Line 1051"/>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73" name="Line 1059"/>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74" name="Line 1060"/>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75" name="Line 1061"/>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76" name="Line 1062"/>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31"/>
  </sheetPr>
  <dimension ref="A1:IV96"/>
  <sheetViews>
    <sheetView zoomScale="85" zoomScaleNormal="85" workbookViewId="0" topLeftCell="A1">
      <selection activeCell="A1" sqref="A1"/>
    </sheetView>
  </sheetViews>
  <sheetFormatPr defaultColWidth="10.28125" defaultRowHeight="12.75"/>
  <cols>
    <col min="1" max="1" width="4.28125" style="1" customWidth="1"/>
    <col min="2" max="2" width="39.57421875" style="2" customWidth="1"/>
    <col min="3" max="3" width="8.8515625" style="3" customWidth="1"/>
    <col min="4" max="5" width="9.00390625" style="1" customWidth="1"/>
    <col min="6" max="7" width="8.140625" style="1" customWidth="1"/>
    <col min="8" max="11" width="10.28125" style="1" customWidth="1"/>
    <col min="12" max="13" width="0" style="1" hidden="1" customWidth="1"/>
    <col min="14" max="16384" width="10.28125" style="1" customWidth="1"/>
  </cols>
  <sheetData>
    <row r="1" spans="1:3" ht="12.75">
      <c r="A1" s="4" t="s">
        <v>0</v>
      </c>
      <c r="C1" s="5"/>
    </row>
    <row r="2" ht="6.75" customHeight="1"/>
    <row r="3" ht="12.75">
      <c r="A3" s="1" t="s">
        <v>1</v>
      </c>
    </row>
    <row r="4" ht="12.75">
      <c r="A4" s="6" t="s">
        <v>2</v>
      </c>
    </row>
    <row r="5" spans="2:7" s="7" customFormat="1" ht="12.75" customHeight="1">
      <c r="B5" s="6"/>
      <c r="C5" s="8" t="s">
        <v>3</v>
      </c>
      <c r="D5" s="9">
        <v>2022</v>
      </c>
      <c r="E5" s="9"/>
      <c r="F5" s="10" t="s">
        <v>4</v>
      </c>
      <c r="G5" s="10"/>
    </row>
    <row r="6" spans="1:7" s="7" customFormat="1" ht="30.75" customHeight="1">
      <c r="A6" s="10" t="s">
        <v>5</v>
      </c>
      <c r="B6" s="10" t="s">
        <v>6</v>
      </c>
      <c r="C6" s="10" t="s">
        <v>7</v>
      </c>
      <c r="D6" s="10" t="s">
        <v>8</v>
      </c>
      <c r="E6" s="10" t="s">
        <v>8</v>
      </c>
      <c r="F6" s="10"/>
      <c r="G6" s="10"/>
    </row>
    <row r="7" spans="1:7" s="7" customFormat="1" ht="18" customHeight="1">
      <c r="A7" s="10"/>
      <c r="B7" s="10"/>
      <c r="C7" s="10"/>
      <c r="D7" s="10" t="s">
        <v>9</v>
      </c>
      <c r="E7" s="10" t="s">
        <v>10</v>
      </c>
      <c r="F7" s="10" t="s">
        <v>9</v>
      </c>
      <c r="G7" s="10" t="s">
        <v>10</v>
      </c>
    </row>
    <row r="8" spans="1:8" s="7" customFormat="1" ht="12.75">
      <c r="A8" s="11">
        <v>1</v>
      </c>
      <c r="B8" s="12" t="s">
        <v>11</v>
      </c>
      <c r="C8" s="10" t="s">
        <v>12</v>
      </c>
      <c r="D8" s="13">
        <v>13704.87983706721</v>
      </c>
      <c r="E8" s="13">
        <v>16231.771894093687</v>
      </c>
      <c r="F8" s="14">
        <f>D8/2500</f>
        <v>5.481951934826884</v>
      </c>
      <c r="G8" s="14">
        <f>E8/2500</f>
        <v>6.492708757637475</v>
      </c>
      <c r="H8" s="15"/>
    </row>
    <row r="9" spans="1:8" s="7" customFormat="1" ht="12.75">
      <c r="A9" s="11">
        <v>2</v>
      </c>
      <c r="B9" s="12" t="s">
        <v>13</v>
      </c>
      <c r="C9" s="10" t="s">
        <v>12</v>
      </c>
      <c r="D9" s="13">
        <v>11581.588594704685</v>
      </c>
      <c r="E9" s="13">
        <v>14915.682281059062</v>
      </c>
      <c r="F9" s="14">
        <f aca="true" t="shared" si="0" ref="F9:F14">D9/2500</f>
        <v>4.6326354378818735</v>
      </c>
      <c r="G9" s="14">
        <f aca="true" t="shared" si="1" ref="G9:G14">E9/2500</f>
        <v>5.966272912423625</v>
      </c>
      <c r="H9" s="15"/>
    </row>
    <row r="10" spans="1:8" s="7" customFormat="1" ht="15.75" customHeight="1">
      <c r="A10" s="11">
        <v>3</v>
      </c>
      <c r="B10" s="16" t="s">
        <v>14</v>
      </c>
      <c r="C10" s="10" t="s">
        <v>12</v>
      </c>
      <c r="D10" s="13">
        <v>11002.509164969451</v>
      </c>
      <c r="E10" s="13">
        <v>14476.985743380856</v>
      </c>
      <c r="F10" s="14">
        <f t="shared" si="0"/>
        <v>4.401003665987781</v>
      </c>
      <c r="G10" s="14">
        <f t="shared" si="1"/>
        <v>5.790794297352342</v>
      </c>
      <c r="H10" s="15"/>
    </row>
    <row r="11" spans="1:8" s="7" customFormat="1" ht="12.75">
      <c r="A11" s="11">
        <v>4</v>
      </c>
      <c r="B11" s="12" t="s">
        <v>15</v>
      </c>
      <c r="C11" s="10" t="s">
        <v>12</v>
      </c>
      <c r="D11" s="13">
        <v>10037.376782077394</v>
      </c>
      <c r="E11" s="13">
        <v>12458.981670061099</v>
      </c>
      <c r="F11" s="14">
        <f t="shared" si="0"/>
        <v>4.014950712830958</v>
      </c>
      <c r="G11" s="14">
        <f t="shared" si="1"/>
        <v>4.98359266802444</v>
      </c>
      <c r="H11" s="15"/>
    </row>
    <row r="12" spans="1:8" s="7" customFormat="1" ht="12.75">
      <c r="A12" s="11">
        <v>5</v>
      </c>
      <c r="B12" s="12" t="s">
        <v>16</v>
      </c>
      <c r="C12" s="10" t="s">
        <v>12</v>
      </c>
      <c r="D12" s="13">
        <v>10423.429735234216</v>
      </c>
      <c r="E12" s="13">
        <v>14038.289205702646</v>
      </c>
      <c r="F12" s="14">
        <f t="shared" si="0"/>
        <v>4.169371894093686</v>
      </c>
      <c r="G12" s="14">
        <f t="shared" si="1"/>
        <v>5.615315682281058</v>
      </c>
      <c r="H12" s="15"/>
    </row>
    <row r="13" spans="1:8" s="7" customFormat="1" ht="12.75">
      <c r="A13" s="11">
        <v>6</v>
      </c>
      <c r="B13" s="17" t="s">
        <v>17</v>
      </c>
      <c r="C13" s="10" t="s">
        <v>12</v>
      </c>
      <c r="D13" s="13">
        <v>9072.244399185336</v>
      </c>
      <c r="E13" s="13">
        <v>13248.635437881872</v>
      </c>
      <c r="F13" s="14">
        <f t="shared" si="0"/>
        <v>3.6288977596741345</v>
      </c>
      <c r="G13" s="14">
        <f t="shared" si="1"/>
        <v>5.299454175152749</v>
      </c>
      <c r="H13" s="15"/>
    </row>
    <row r="14" spans="1:21" s="7" customFormat="1" ht="12.75">
      <c r="A14" s="11">
        <v>7</v>
      </c>
      <c r="B14" s="16" t="s">
        <v>18</v>
      </c>
      <c r="C14" s="10" t="s">
        <v>12</v>
      </c>
      <c r="D14" s="13">
        <v>8493.164969450101</v>
      </c>
      <c r="E14" s="13">
        <v>10879.674134419553</v>
      </c>
      <c r="F14" s="14">
        <f t="shared" si="0"/>
        <v>3.3972659877800404</v>
      </c>
      <c r="G14" s="14">
        <f t="shared" si="1"/>
        <v>4.351869653767821</v>
      </c>
      <c r="H14" s="15"/>
      <c r="N14" s="18"/>
      <c r="O14" s="18"/>
      <c r="P14" s="18"/>
      <c r="Q14" s="18"/>
      <c r="R14" s="18"/>
      <c r="S14" s="18"/>
      <c r="T14" s="18"/>
      <c r="U14" s="18"/>
    </row>
    <row r="15" spans="1:3" s="7" customFormat="1" ht="12.75">
      <c r="A15" s="19" t="s">
        <v>19</v>
      </c>
      <c r="B15" s="20"/>
      <c r="C15" s="21"/>
    </row>
    <row r="16" spans="1:256" s="20" customFormat="1" ht="12.75">
      <c r="A16" s="22"/>
      <c r="B16" s="23" t="s">
        <v>20</v>
      </c>
      <c r="C16" s="24"/>
      <c r="D16" s="25"/>
      <c r="E16" s="25"/>
      <c r="J16" s="26"/>
      <c r="K16" s="27"/>
      <c r="L16" s="28"/>
      <c r="M16" s="27"/>
      <c r="IB16" s="7"/>
      <c r="IC16" s="7"/>
      <c r="ID16" s="7"/>
      <c r="IE16" s="7"/>
      <c r="IF16" s="7"/>
      <c r="IG16" s="7"/>
      <c r="IH16" s="7"/>
      <c r="II16" s="7"/>
      <c r="IJ16" s="7"/>
      <c r="IK16" s="7"/>
      <c r="IL16" s="7"/>
      <c r="IM16" s="7"/>
      <c r="IN16" s="7"/>
      <c r="IO16" s="7"/>
      <c r="IP16" s="7"/>
      <c r="IQ16" s="7"/>
      <c r="IR16" s="7"/>
      <c r="IS16" s="7"/>
      <c r="IT16" s="7"/>
      <c r="IU16" s="7"/>
      <c r="IV16" s="7"/>
    </row>
    <row r="17" spans="1:256" s="20" customFormat="1" ht="12.75">
      <c r="A17" s="19"/>
      <c r="B17" s="29" t="s">
        <v>21</v>
      </c>
      <c r="C17" s="30"/>
      <c r="D17" s="31"/>
      <c r="E17" s="31"/>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3" s="7" customFormat="1" ht="7.5" customHeight="1">
      <c r="A18" s="19"/>
      <c r="B18" s="19"/>
      <c r="C18" s="21"/>
    </row>
    <row r="19" spans="1:3" s="7" customFormat="1" ht="12" customHeight="1">
      <c r="A19" s="32" t="s">
        <v>22</v>
      </c>
      <c r="B19" s="32"/>
      <c r="C19" s="21"/>
    </row>
    <row r="20" spans="3:7" s="7" customFormat="1" ht="12.75" customHeight="1">
      <c r="C20" s="8" t="s">
        <v>3</v>
      </c>
      <c r="D20" s="9">
        <v>2022</v>
      </c>
      <c r="E20" s="9"/>
      <c r="F20" s="10" t="s">
        <v>4</v>
      </c>
      <c r="G20" s="10"/>
    </row>
    <row r="21" spans="1:7" s="7" customFormat="1" ht="32.25" customHeight="1">
      <c r="A21" s="10" t="s">
        <v>23</v>
      </c>
      <c r="B21" s="10" t="s">
        <v>6</v>
      </c>
      <c r="C21" s="10" t="s">
        <v>7</v>
      </c>
      <c r="D21" s="10" t="s">
        <v>8</v>
      </c>
      <c r="E21" s="10"/>
      <c r="F21" s="10"/>
      <c r="G21" s="10"/>
    </row>
    <row r="22" spans="1:7" s="7" customFormat="1" ht="18.75" customHeight="1">
      <c r="A22" s="10"/>
      <c r="B22" s="10"/>
      <c r="C22" s="10"/>
      <c r="D22" s="10" t="s">
        <v>9</v>
      </c>
      <c r="E22" s="10" t="s">
        <v>10</v>
      </c>
      <c r="F22" s="10" t="s">
        <v>9</v>
      </c>
      <c r="G22" s="10" t="s">
        <v>10</v>
      </c>
    </row>
    <row r="23" spans="1:7" s="7" customFormat="1" ht="12.75">
      <c r="A23" s="11">
        <v>1</v>
      </c>
      <c r="B23" s="12" t="s">
        <v>24</v>
      </c>
      <c r="C23" s="10" t="s">
        <v>12</v>
      </c>
      <c r="D23" s="13">
        <v>6843.66598778004</v>
      </c>
      <c r="E23" s="13">
        <v>8072.016293279022</v>
      </c>
      <c r="F23" s="14">
        <f aca="true" t="shared" si="2" ref="F23:F28">D23/2500</f>
        <v>2.737466395112016</v>
      </c>
      <c r="G23" s="14">
        <f aca="true" t="shared" si="3" ref="G23:G28">E23/2500</f>
        <v>3.2288065173116087</v>
      </c>
    </row>
    <row r="24" spans="1:7" s="7" customFormat="1" ht="12.75">
      <c r="A24" s="11">
        <v>2</v>
      </c>
      <c r="B24" s="12" t="s">
        <v>25</v>
      </c>
      <c r="C24" s="10" t="s">
        <v>12</v>
      </c>
      <c r="D24" s="13">
        <v>6580.4480651731155</v>
      </c>
      <c r="E24" s="13">
        <v>7721.059063136456</v>
      </c>
      <c r="F24" s="14">
        <f t="shared" si="2"/>
        <v>2.6321792260692463</v>
      </c>
      <c r="G24" s="14">
        <f t="shared" si="3"/>
        <v>3.0884236252545825</v>
      </c>
    </row>
    <row r="25" spans="1:7" s="7" customFormat="1" ht="12.75">
      <c r="A25" s="11">
        <v>3</v>
      </c>
      <c r="B25" s="12" t="s">
        <v>26</v>
      </c>
      <c r="C25" s="10" t="s">
        <v>12</v>
      </c>
      <c r="D25" s="13">
        <v>6229.4908350305495</v>
      </c>
      <c r="E25" s="13">
        <v>7545.580448065172</v>
      </c>
      <c r="F25" s="14">
        <f t="shared" si="2"/>
        <v>2.49179633401222</v>
      </c>
      <c r="G25" s="14">
        <f t="shared" si="3"/>
        <v>3.018232179226069</v>
      </c>
    </row>
    <row r="26" spans="1:7" s="7" customFormat="1" ht="12.75">
      <c r="A26" s="11">
        <v>4</v>
      </c>
      <c r="B26" s="12" t="s">
        <v>27</v>
      </c>
      <c r="C26" s="10" t="s">
        <v>12</v>
      </c>
      <c r="D26" s="13">
        <v>5966.272912423626</v>
      </c>
      <c r="E26" s="13">
        <v>7282.3625254582485</v>
      </c>
      <c r="F26" s="14">
        <f t="shared" si="2"/>
        <v>2.3865091649694503</v>
      </c>
      <c r="G26" s="14">
        <f t="shared" si="3"/>
        <v>2.912945010183299</v>
      </c>
    </row>
    <row r="27" spans="1:9" s="7" customFormat="1" ht="12.75">
      <c r="A27" s="11">
        <v>5</v>
      </c>
      <c r="B27" s="12" t="s">
        <v>28</v>
      </c>
      <c r="C27" s="10" t="s">
        <v>12</v>
      </c>
      <c r="D27" s="13">
        <v>5790.794297352342</v>
      </c>
      <c r="E27" s="13">
        <v>6843.66598778004</v>
      </c>
      <c r="F27" s="14">
        <f t="shared" si="2"/>
        <v>2.3163177189409367</v>
      </c>
      <c r="G27" s="14">
        <f t="shared" si="3"/>
        <v>2.737466395112016</v>
      </c>
      <c r="I27" s="25"/>
    </row>
    <row r="28" spans="1:7" s="7" customFormat="1" ht="12.75">
      <c r="A28" s="11">
        <v>6</v>
      </c>
      <c r="B28" s="12" t="s">
        <v>29</v>
      </c>
      <c r="C28" s="10" t="s">
        <v>12</v>
      </c>
      <c r="D28" s="13">
        <v>5527.5763747454175</v>
      </c>
      <c r="E28" s="13">
        <v>6229.4908350305495</v>
      </c>
      <c r="F28" s="14">
        <f t="shared" si="2"/>
        <v>2.211030549898167</v>
      </c>
      <c r="G28" s="14">
        <f t="shared" si="3"/>
        <v>2.49179633401222</v>
      </c>
    </row>
    <row r="29" spans="1:5" s="7" customFormat="1" ht="12.75">
      <c r="A29" s="19" t="s">
        <v>30</v>
      </c>
      <c r="B29" s="19"/>
      <c r="C29" s="21"/>
      <c r="D29" s="33"/>
      <c r="E29" s="33"/>
    </row>
    <row r="30" spans="1:3" s="7" customFormat="1" ht="12.75">
      <c r="A30" s="34" t="s">
        <v>31</v>
      </c>
      <c r="B30" s="34"/>
      <c r="C30" s="21"/>
    </row>
    <row r="31" spans="1:3" s="7" customFormat="1" ht="12.75">
      <c r="A31" s="34"/>
      <c r="B31" s="34" t="s">
        <v>32</v>
      </c>
      <c r="C31" s="21"/>
    </row>
    <row r="32" spans="1:8" s="7" customFormat="1" ht="15.75" customHeight="1">
      <c r="A32" s="35" t="s">
        <v>33</v>
      </c>
      <c r="B32" s="35"/>
      <c r="C32" s="35"/>
      <c r="D32" s="35"/>
      <c r="E32" s="35"/>
      <c r="F32" s="35"/>
      <c r="G32" s="35"/>
      <c r="H32" s="35"/>
    </row>
    <row r="33" spans="1:3" s="7" customFormat="1" ht="15.75" customHeight="1">
      <c r="A33" s="35" t="s">
        <v>34</v>
      </c>
      <c r="B33" s="35"/>
      <c r="C33" s="35"/>
    </row>
    <row r="34" spans="1:3" s="7" customFormat="1" ht="15.75" customHeight="1">
      <c r="A34" s="35" t="s">
        <v>35</v>
      </c>
      <c r="B34" s="35"/>
      <c r="C34" s="35"/>
    </row>
    <row r="35" spans="1:256" s="20" customFormat="1" ht="12.75">
      <c r="A35" s="20" t="s">
        <v>36</v>
      </c>
      <c r="B35" s="23"/>
      <c r="C35" s="24"/>
      <c r="D35" s="25"/>
      <c r="E35" s="25"/>
      <c r="J35" s="26"/>
      <c r="K35" s="27"/>
      <c r="L35" s="28"/>
      <c r="M35" s="27"/>
      <c r="IB35" s="7"/>
      <c r="IC35" s="7"/>
      <c r="ID35" s="7"/>
      <c r="IE35" s="7"/>
      <c r="IF35" s="7"/>
      <c r="IG35" s="7"/>
      <c r="IH35" s="7"/>
      <c r="II35" s="7"/>
      <c r="IJ35" s="7"/>
      <c r="IK35" s="7"/>
      <c r="IL35" s="7"/>
      <c r="IM35" s="7"/>
      <c r="IN35" s="7"/>
      <c r="IO35" s="7"/>
      <c r="IP35" s="7"/>
      <c r="IQ35" s="7"/>
      <c r="IR35" s="7"/>
      <c r="IS35" s="7"/>
      <c r="IT35" s="7"/>
      <c r="IU35" s="7"/>
      <c r="IV35" s="7"/>
    </row>
    <row r="36" spans="1:256" s="20" customFormat="1" ht="12.75">
      <c r="A36" s="19"/>
      <c r="B36" s="36"/>
      <c r="C36" s="30"/>
      <c r="D36" s="31"/>
      <c r="E36" s="31"/>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3" s="7" customFormat="1" ht="12.75">
      <c r="A37" s="32" t="s">
        <v>37</v>
      </c>
      <c r="B37" s="37"/>
      <c r="C37" s="38"/>
    </row>
    <row r="38" spans="1:7" s="7" customFormat="1" ht="14.25" customHeight="1">
      <c r="A38" s="32"/>
      <c r="B38" s="19"/>
      <c r="C38" s="21"/>
      <c r="D38" s="9">
        <v>2022</v>
      </c>
      <c r="E38" s="9"/>
      <c r="F38" s="10" t="s">
        <v>4</v>
      </c>
      <c r="G38" s="10"/>
    </row>
    <row r="39" spans="1:7" s="7" customFormat="1" ht="32.25" customHeight="1">
      <c r="A39" s="39" t="s">
        <v>23</v>
      </c>
      <c r="B39" s="39" t="s">
        <v>6</v>
      </c>
      <c r="C39" s="39" t="s">
        <v>7</v>
      </c>
      <c r="D39" s="10" t="s">
        <v>8</v>
      </c>
      <c r="E39" s="10"/>
      <c r="F39" s="10"/>
      <c r="G39" s="10"/>
    </row>
    <row r="40" spans="1:7" s="7" customFormat="1" ht="18.75" customHeight="1">
      <c r="A40" s="39"/>
      <c r="B40" s="39"/>
      <c r="C40" s="39"/>
      <c r="D40" s="10" t="s">
        <v>9</v>
      </c>
      <c r="E40" s="10" t="s">
        <v>10</v>
      </c>
      <c r="F40" s="10" t="s">
        <v>9</v>
      </c>
      <c r="G40" s="10" t="s">
        <v>10</v>
      </c>
    </row>
    <row r="41" spans="1:7" s="7" customFormat="1" ht="20.25" customHeight="1">
      <c r="A41" s="40"/>
      <c r="B41" s="41" t="s">
        <v>38</v>
      </c>
      <c r="C41" s="42"/>
      <c r="D41" s="43"/>
      <c r="E41" s="43"/>
      <c r="F41" s="44"/>
      <c r="G41" s="45"/>
    </row>
    <row r="42" spans="1:7" s="7" customFormat="1" ht="12.75">
      <c r="A42" s="46">
        <v>1</v>
      </c>
      <c r="B42" s="47" t="s">
        <v>39</v>
      </c>
      <c r="C42" s="48" t="s">
        <v>12</v>
      </c>
      <c r="D42" s="13">
        <v>7019.144602851323</v>
      </c>
      <c r="E42" s="13">
        <v>9124.887983706722</v>
      </c>
      <c r="F42" s="14">
        <f aca="true" t="shared" si="4" ref="F42:F51">D42/2500</f>
        <v>2.807657841140529</v>
      </c>
      <c r="G42" s="14">
        <f aca="true" t="shared" si="5" ref="G42:G51">E42/2500</f>
        <v>3.649955193482689</v>
      </c>
    </row>
    <row r="43" spans="1:7" s="7" customFormat="1" ht="25.5" customHeight="1">
      <c r="A43" s="11">
        <v>3</v>
      </c>
      <c r="B43" s="16" t="s">
        <v>40</v>
      </c>
      <c r="C43" s="10" t="s">
        <v>12</v>
      </c>
      <c r="D43" s="13">
        <v>6580.4480651731155</v>
      </c>
      <c r="E43" s="13">
        <v>7545.580448065172</v>
      </c>
      <c r="F43" s="14">
        <f t="shared" si="4"/>
        <v>2.6321792260692463</v>
      </c>
      <c r="G43" s="14">
        <f t="shared" si="5"/>
        <v>3.018232179226069</v>
      </c>
    </row>
    <row r="44" spans="1:7" s="7" customFormat="1" ht="12.75">
      <c r="A44" s="49">
        <v>5</v>
      </c>
      <c r="B44" s="12" t="s">
        <v>41</v>
      </c>
      <c r="C44" s="10" t="s">
        <v>12</v>
      </c>
      <c r="D44" s="13">
        <v>6520</v>
      </c>
      <c r="E44" s="13">
        <v>7200</v>
      </c>
      <c r="F44" s="14">
        <f t="shared" si="4"/>
        <v>2.608</v>
      </c>
      <c r="G44" s="14">
        <f t="shared" si="5"/>
        <v>2.88</v>
      </c>
    </row>
    <row r="45" spans="1:7" s="7" customFormat="1" ht="28.5" customHeight="1">
      <c r="A45" s="11">
        <v>6</v>
      </c>
      <c r="B45" s="16" t="s">
        <v>42</v>
      </c>
      <c r="C45" s="10" t="s">
        <v>12</v>
      </c>
      <c r="D45" s="13">
        <v>6520</v>
      </c>
      <c r="E45" s="13">
        <v>7200</v>
      </c>
      <c r="F45" s="14">
        <f t="shared" si="4"/>
        <v>2.608</v>
      </c>
      <c r="G45" s="14">
        <f t="shared" si="5"/>
        <v>2.88</v>
      </c>
    </row>
    <row r="46" spans="1:7" s="7" customFormat="1" ht="12.75">
      <c r="A46" s="50">
        <v>7</v>
      </c>
      <c r="B46" s="51" t="s">
        <v>43</v>
      </c>
      <c r="C46" s="39" t="s">
        <v>12</v>
      </c>
      <c r="D46" s="13">
        <v>5950</v>
      </c>
      <c r="E46" s="13">
        <v>6650</v>
      </c>
      <c r="F46" s="14">
        <f t="shared" si="4"/>
        <v>2.38</v>
      </c>
      <c r="G46" s="14">
        <f t="shared" si="5"/>
        <v>2.66</v>
      </c>
    </row>
    <row r="47" spans="1:7" s="7" customFormat="1" ht="19.5" customHeight="1">
      <c r="A47" s="52"/>
      <c r="B47" s="53" t="s">
        <v>44</v>
      </c>
      <c r="C47" s="54"/>
      <c r="D47" s="55"/>
      <c r="E47" s="55"/>
      <c r="F47" s="14"/>
      <c r="G47" s="14"/>
    </row>
    <row r="48" spans="1:7" s="7" customFormat="1" ht="15" customHeight="1">
      <c r="A48" s="56">
        <v>1</v>
      </c>
      <c r="B48" s="57" t="s">
        <v>45</v>
      </c>
      <c r="C48" s="48" t="s">
        <v>12</v>
      </c>
      <c r="D48" s="13">
        <v>5212.340010183299</v>
      </c>
      <c r="E48" s="13">
        <v>6229.4908350305495</v>
      </c>
      <c r="F48" s="14">
        <f t="shared" si="4"/>
        <v>2.0849360040733194</v>
      </c>
      <c r="G48" s="14">
        <f t="shared" si="5"/>
        <v>2.49179633401222</v>
      </c>
    </row>
    <row r="49" spans="1:7" s="7" customFormat="1" ht="16.5" customHeight="1">
      <c r="A49" s="11">
        <v>2</v>
      </c>
      <c r="B49" s="12" t="s">
        <v>46</v>
      </c>
      <c r="C49" s="10" t="s">
        <v>12</v>
      </c>
      <c r="D49" s="13">
        <v>5212.340010183299</v>
      </c>
      <c r="E49" s="13">
        <v>6229.4908350305495</v>
      </c>
      <c r="F49" s="14">
        <f t="shared" si="4"/>
        <v>2.0849360040733194</v>
      </c>
      <c r="G49" s="14">
        <f t="shared" si="5"/>
        <v>2.49179633401222</v>
      </c>
    </row>
    <row r="50" spans="1:7" s="7" customFormat="1" ht="15" customHeight="1">
      <c r="A50" s="11">
        <v>3</v>
      </c>
      <c r="B50" s="57" t="s">
        <v>45</v>
      </c>
      <c r="C50" s="10" t="s">
        <v>47</v>
      </c>
      <c r="D50" s="13">
        <v>4259.195010183299</v>
      </c>
      <c r="E50" s="13">
        <v>4388.435010183299</v>
      </c>
      <c r="F50" s="14">
        <f t="shared" si="4"/>
        <v>1.7036780040733197</v>
      </c>
      <c r="G50" s="14">
        <f t="shared" si="5"/>
        <v>1.7553740040733194</v>
      </c>
    </row>
    <row r="51" spans="1:7" s="7" customFormat="1" ht="15" customHeight="1">
      <c r="A51" s="11">
        <v>4</v>
      </c>
      <c r="B51" s="12" t="s">
        <v>48</v>
      </c>
      <c r="C51" s="10" t="s">
        <v>47</v>
      </c>
      <c r="D51" s="13">
        <v>4259.195010183299</v>
      </c>
      <c r="E51" s="13">
        <v>4388.435010183299</v>
      </c>
      <c r="F51" s="14">
        <f t="shared" si="4"/>
        <v>1.7036780040733197</v>
      </c>
      <c r="G51" s="14">
        <f t="shared" si="5"/>
        <v>1.7553740040733194</v>
      </c>
    </row>
    <row r="52" spans="1:3" s="7" customFormat="1" ht="14.25" customHeight="1">
      <c r="A52" s="19" t="s">
        <v>49</v>
      </c>
      <c r="C52" s="36"/>
    </row>
    <row r="53" spans="1:3" s="7" customFormat="1" ht="14.25" customHeight="1">
      <c r="A53" s="58" t="s">
        <v>50</v>
      </c>
      <c r="B53" s="58"/>
      <c r="C53" s="58"/>
    </row>
    <row r="54" spans="1:3" s="7" customFormat="1" ht="14.25" customHeight="1">
      <c r="A54" s="19" t="s">
        <v>51</v>
      </c>
      <c r="C54" s="36"/>
    </row>
    <row r="55" spans="1:9" s="7" customFormat="1" ht="38.25" customHeight="1">
      <c r="A55" s="59" t="s">
        <v>52</v>
      </c>
      <c r="B55" s="59"/>
      <c r="C55" s="59"/>
      <c r="D55" s="59"/>
      <c r="E55" s="59"/>
      <c r="F55" s="59"/>
      <c r="G55" s="59"/>
      <c r="H55" s="59"/>
      <c r="I55" s="59"/>
    </row>
    <row r="56" spans="1:256" s="20" customFormat="1" ht="12.75">
      <c r="A56" s="20" t="s">
        <v>36</v>
      </c>
      <c r="B56" s="23"/>
      <c r="C56" s="24"/>
      <c r="D56" s="25"/>
      <c r="E56" s="25"/>
      <c r="J56" s="26"/>
      <c r="K56" s="27"/>
      <c r="L56" s="28"/>
      <c r="M56" s="27"/>
      <c r="IB56" s="7"/>
      <c r="IC56" s="7"/>
      <c r="ID56" s="7"/>
      <c r="IE56" s="7"/>
      <c r="IF56" s="7"/>
      <c r="IG56" s="7"/>
      <c r="IH56" s="7"/>
      <c r="II56" s="7"/>
      <c r="IJ56" s="7"/>
      <c r="IK56" s="7"/>
      <c r="IL56" s="7"/>
      <c r="IM56" s="7"/>
      <c r="IN56" s="7"/>
      <c r="IO56" s="7"/>
      <c r="IP56" s="7"/>
      <c r="IQ56" s="7"/>
      <c r="IR56" s="7"/>
      <c r="IS56" s="7"/>
      <c r="IT56" s="7"/>
      <c r="IU56" s="7"/>
      <c r="IV56" s="7"/>
    </row>
    <row r="57" spans="1:3" s="7" customFormat="1" ht="28.5" customHeight="1">
      <c r="A57" s="60"/>
      <c r="B57" s="60"/>
      <c r="C57" s="60"/>
    </row>
    <row r="61" ht="12.75">
      <c r="C61" s="61"/>
    </row>
    <row r="62" ht="12.75">
      <c r="C62" s="61"/>
    </row>
    <row r="63" ht="12.75">
      <c r="C63" s="61"/>
    </row>
    <row r="64" ht="12.75">
      <c r="C64" s="61"/>
    </row>
    <row r="65" ht="12.75">
      <c r="C65" s="61"/>
    </row>
    <row r="66" ht="12.75">
      <c r="C66" s="61"/>
    </row>
    <row r="67" ht="12.75">
      <c r="C67" s="61"/>
    </row>
    <row r="68" ht="12.75">
      <c r="C68" s="61"/>
    </row>
    <row r="69" ht="12.75">
      <c r="C69" s="61"/>
    </row>
    <row r="70" ht="12.75">
      <c r="C70" s="61"/>
    </row>
    <row r="71" ht="12.75">
      <c r="C71" s="61"/>
    </row>
    <row r="72" ht="12.75">
      <c r="C72" s="61"/>
    </row>
    <row r="73" ht="12.75">
      <c r="C73" s="61"/>
    </row>
    <row r="74" ht="12.75">
      <c r="C74" s="61"/>
    </row>
    <row r="75" ht="12.75">
      <c r="C75" s="61"/>
    </row>
    <row r="76" ht="12.75">
      <c r="C76" s="61"/>
    </row>
    <row r="77" ht="12.75">
      <c r="C77" s="61"/>
    </row>
    <row r="78" ht="12.75">
      <c r="C78" s="61"/>
    </row>
    <row r="79" ht="12.75">
      <c r="C79" s="61"/>
    </row>
    <row r="80" ht="12.75">
      <c r="C80" s="61"/>
    </row>
    <row r="81" ht="12.75">
      <c r="C81" s="61"/>
    </row>
    <row r="82" ht="12.75">
      <c r="C82" s="61"/>
    </row>
    <row r="83" ht="12.75">
      <c r="C83" s="61"/>
    </row>
    <row r="84" ht="12.75">
      <c r="C84" s="61"/>
    </row>
    <row r="85" ht="12.75">
      <c r="C85" s="61"/>
    </row>
    <row r="86" ht="12.75">
      <c r="C86" s="61"/>
    </row>
    <row r="87" ht="12.75">
      <c r="C87" s="61"/>
    </row>
    <row r="88" ht="12.75">
      <c r="C88" s="61"/>
    </row>
    <row r="89" ht="12.75">
      <c r="C89" s="61"/>
    </row>
    <row r="90" ht="12.75">
      <c r="C90" s="61"/>
    </row>
    <row r="91" ht="12.75">
      <c r="C91" s="61"/>
    </row>
    <row r="92" ht="12.75">
      <c r="C92" s="61"/>
    </row>
    <row r="93" ht="12.75">
      <c r="C93" s="61"/>
    </row>
    <row r="94" ht="12.75">
      <c r="C94" s="61"/>
    </row>
    <row r="95" ht="12.75">
      <c r="C95" s="61"/>
    </row>
    <row r="96" ht="12.75">
      <c r="C96" s="61"/>
    </row>
  </sheetData>
  <sheetProtection selectLockedCells="1" selectUnlockedCells="1"/>
  <mergeCells count="18">
    <mergeCell ref="D5:E5"/>
    <mergeCell ref="F5:G6"/>
    <mergeCell ref="A6:A7"/>
    <mergeCell ref="B6:B7"/>
    <mergeCell ref="C6:C7"/>
    <mergeCell ref="D20:E20"/>
    <mergeCell ref="F20:G21"/>
    <mergeCell ref="A21:A22"/>
    <mergeCell ref="B21:B22"/>
    <mergeCell ref="C21:C22"/>
    <mergeCell ref="D21:E21"/>
    <mergeCell ref="D38:E38"/>
    <mergeCell ref="F38:G39"/>
    <mergeCell ref="A39:A40"/>
    <mergeCell ref="B39:B40"/>
    <mergeCell ref="C39:C40"/>
    <mergeCell ref="D39:E39"/>
    <mergeCell ref="A55:I55"/>
  </mergeCells>
  <printOptions/>
  <pageMargins left="0.5118055555555555" right="0.19652777777777777" top="0.2361111111111111" bottom="0.39375000000000004" header="0.15763888888888888" footer="0.27569444444444446"/>
  <pageSetup firstPageNumber="20" useFirstPageNumber="1" horizontalDpi="300" verticalDpi="300" orientation="portrait" paperSize="9" scale="90"/>
  <headerFooter alignWithMargins="0">
    <oddHeader>&amp;CDRAFT</oddHeader>
    <oddFooter>&amp;C&amp;P</oddFooter>
  </headerFooter>
</worksheet>
</file>

<file path=xl/worksheets/sheet10.xml><?xml version="1.0" encoding="utf-8"?>
<worksheet xmlns="http://schemas.openxmlformats.org/spreadsheetml/2006/main" xmlns:r="http://schemas.openxmlformats.org/officeDocument/2006/relationships">
  <dimension ref="A1:IV177"/>
  <sheetViews>
    <sheetView zoomScale="79" zoomScaleNormal="79" workbookViewId="0" topLeftCell="A1">
      <selection activeCell="A18" sqref="A18"/>
    </sheetView>
  </sheetViews>
  <sheetFormatPr defaultColWidth="10.28125" defaultRowHeight="12.75"/>
  <cols>
    <col min="1" max="1" width="4.00390625" style="343" customWidth="1"/>
    <col min="2" max="2" width="39.8515625" style="344" customWidth="1"/>
    <col min="3" max="3" width="7.140625" style="345" customWidth="1"/>
    <col min="4" max="4" width="7.00390625" style="344" customWidth="1"/>
    <col min="5" max="5" width="6.421875" style="344" customWidth="1"/>
    <col min="6" max="7" width="8.7109375" style="344" customWidth="1"/>
    <col min="8" max="16" width="10.28125" style="344" customWidth="1"/>
    <col min="17" max="18" width="0" style="344" hidden="1" customWidth="1"/>
    <col min="19" max="16384" width="10.28125" style="344" customWidth="1"/>
  </cols>
  <sheetData>
    <row r="1" spans="1:5" ht="40.5" customHeight="1">
      <c r="A1" s="346" t="s">
        <v>380</v>
      </c>
      <c r="B1" s="346"/>
      <c r="C1" s="346"/>
      <c r="D1" s="346"/>
      <c r="E1" s="346"/>
    </row>
    <row r="2" spans="1:3" ht="19.5" customHeight="1">
      <c r="A2" s="347"/>
      <c r="B2" s="348"/>
      <c r="C2" s="343"/>
    </row>
    <row r="3" spans="1:3" ht="19.5" customHeight="1">
      <c r="A3" s="347" t="s">
        <v>529</v>
      </c>
      <c r="B3" s="348"/>
      <c r="C3" s="343"/>
    </row>
    <row r="4" spans="1:3" ht="18.75" customHeight="1">
      <c r="A4" s="349"/>
      <c r="B4" s="348"/>
      <c r="C4" s="343"/>
    </row>
    <row r="5" spans="1:3" ht="18.75" customHeight="1">
      <c r="A5" s="350" t="s">
        <v>530</v>
      </c>
      <c r="B5" s="351"/>
      <c r="C5" s="343"/>
    </row>
    <row r="6" spans="3:14" ht="23.25" customHeight="1">
      <c r="C6" s="351"/>
      <c r="D6" s="352">
        <v>2022</v>
      </c>
      <c r="E6" s="352"/>
      <c r="G6" s="353"/>
      <c r="H6" s="353"/>
      <c r="I6" s="353"/>
      <c r="J6" s="353"/>
      <c r="K6" s="353"/>
      <c r="L6" s="353"/>
      <c r="M6" s="353"/>
      <c r="N6" s="353"/>
    </row>
    <row r="7" spans="1:14" s="345" customFormat="1" ht="31.5" customHeight="1">
      <c r="A7" s="225" t="s">
        <v>54</v>
      </c>
      <c r="B7" s="225" t="s">
        <v>6</v>
      </c>
      <c r="C7" s="225" t="s">
        <v>7</v>
      </c>
      <c r="D7" s="99" t="s">
        <v>311</v>
      </c>
      <c r="E7" s="99"/>
      <c r="F7" s="354" t="s">
        <v>4</v>
      </c>
      <c r="G7" s="354"/>
      <c r="H7" s="355"/>
      <c r="I7" s="355"/>
      <c r="J7" s="356"/>
      <c r="K7" s="356"/>
      <c r="L7" s="356"/>
      <c r="M7" s="356"/>
      <c r="N7" s="356"/>
    </row>
    <row r="8" spans="1:14" s="345" customFormat="1" ht="25.5" customHeight="1">
      <c r="A8" s="225"/>
      <c r="B8" s="225"/>
      <c r="C8" s="225"/>
      <c r="D8" s="9" t="s">
        <v>9</v>
      </c>
      <c r="E8" s="9" t="s">
        <v>10</v>
      </c>
      <c r="F8" s="9" t="s">
        <v>9</v>
      </c>
      <c r="G8" s="9" t="s">
        <v>10</v>
      </c>
      <c r="H8" s="356"/>
      <c r="I8" s="356"/>
      <c r="J8" s="356"/>
      <c r="K8" s="356"/>
      <c r="L8" s="356"/>
      <c r="M8" s="356"/>
      <c r="N8" s="356"/>
    </row>
    <row r="9" spans="1:14" ht="15.75" customHeight="1">
      <c r="A9" s="357" t="s">
        <v>531</v>
      </c>
      <c r="B9" s="358"/>
      <c r="C9" s="358"/>
      <c r="D9" s="359"/>
      <c r="E9" s="225"/>
      <c r="F9" s="360"/>
      <c r="G9" s="361"/>
      <c r="H9" s="353"/>
      <c r="I9" s="353"/>
      <c r="J9" s="353"/>
      <c r="K9" s="353"/>
      <c r="L9" s="353"/>
      <c r="M9" s="353"/>
      <c r="N9" s="353"/>
    </row>
    <row r="10" spans="1:14" ht="12.75">
      <c r="A10" s="225">
        <v>1</v>
      </c>
      <c r="B10" s="362" t="s">
        <v>532</v>
      </c>
      <c r="C10" s="225" t="s">
        <v>12</v>
      </c>
      <c r="D10" s="13">
        <v>5790.794297352342</v>
      </c>
      <c r="E10" s="13">
        <v>7282</v>
      </c>
      <c r="F10" s="14">
        <f>D10/2500</f>
        <v>2.3163177189409367</v>
      </c>
      <c r="G10" s="14">
        <f>E10/2500</f>
        <v>2.9128</v>
      </c>
      <c r="H10" s="363"/>
      <c r="I10" s="363"/>
      <c r="J10" s="353"/>
      <c r="K10" s="353"/>
      <c r="L10" s="364"/>
      <c r="M10" s="365"/>
      <c r="N10" s="365"/>
    </row>
    <row r="11" spans="1:14" ht="12.75">
      <c r="A11" s="225">
        <v>2</v>
      </c>
      <c r="B11" s="362" t="s">
        <v>533</v>
      </c>
      <c r="C11" s="225" t="s">
        <v>12</v>
      </c>
      <c r="D11" s="366">
        <v>5417</v>
      </c>
      <c r="E11" s="231">
        <v>6580</v>
      </c>
      <c r="F11" s="14">
        <f>D11/2500</f>
        <v>2.1668</v>
      </c>
      <c r="G11" s="14">
        <f>E11/2500</f>
        <v>2.632</v>
      </c>
      <c r="H11" s="363"/>
      <c r="I11" s="363"/>
      <c r="J11" s="353"/>
      <c r="K11" s="353"/>
      <c r="L11" s="364"/>
      <c r="M11" s="365"/>
      <c r="N11" s="365"/>
    </row>
    <row r="12" spans="1:14" ht="15.75" customHeight="1">
      <c r="A12" s="357" t="s">
        <v>534</v>
      </c>
      <c r="B12" s="358"/>
      <c r="C12" s="358"/>
      <c r="D12" s="367"/>
      <c r="E12" s="229"/>
      <c r="F12" s="360"/>
      <c r="G12" s="361"/>
      <c r="H12" s="363"/>
      <c r="I12" s="363"/>
      <c r="J12" s="353"/>
      <c r="K12" s="353"/>
      <c r="L12" s="364"/>
      <c r="M12" s="365"/>
      <c r="N12" s="365"/>
    </row>
    <row r="13" spans="1:14" ht="12.75">
      <c r="A13" s="225">
        <v>3</v>
      </c>
      <c r="B13" s="362" t="s">
        <v>535</v>
      </c>
      <c r="C13" s="225" t="s">
        <v>12</v>
      </c>
      <c r="D13" s="366">
        <v>5315</v>
      </c>
      <c r="E13" s="231">
        <v>5966</v>
      </c>
      <c r="F13" s="14">
        <f>D13/2500</f>
        <v>2.126</v>
      </c>
      <c r="G13" s="14">
        <f>E13/2500</f>
        <v>2.3864</v>
      </c>
      <c r="H13" s="363"/>
      <c r="I13" s="363"/>
      <c r="J13" s="353"/>
      <c r="K13" s="353"/>
      <c r="L13" s="364"/>
      <c r="M13" s="365"/>
      <c r="N13" s="365"/>
    </row>
    <row r="14" spans="1:14" ht="25.5" customHeight="1">
      <c r="A14" s="225">
        <v>4</v>
      </c>
      <c r="B14" s="362" t="s">
        <v>536</v>
      </c>
      <c r="C14" s="225" t="s">
        <v>537</v>
      </c>
      <c r="D14" s="366">
        <v>4905</v>
      </c>
      <c r="E14" s="231">
        <v>5417</v>
      </c>
      <c r="F14" s="14">
        <f>D14/2500</f>
        <v>1.962</v>
      </c>
      <c r="G14" s="14">
        <f>E14/2500</f>
        <v>2.1668</v>
      </c>
      <c r="H14" s="363"/>
      <c r="I14" s="363"/>
      <c r="J14" s="353"/>
      <c r="K14" s="353"/>
      <c r="L14" s="368"/>
      <c r="M14" s="365"/>
      <c r="N14" s="365"/>
    </row>
    <row r="15" spans="1:256" s="233" customFormat="1" ht="12.75">
      <c r="A15" s="369"/>
      <c r="B15" s="370" t="s">
        <v>20</v>
      </c>
      <c r="C15" s="371"/>
      <c r="D15" s="25"/>
      <c r="E15" s="25"/>
      <c r="F15" s="365"/>
      <c r="G15" s="372"/>
      <c r="H15" s="373"/>
      <c r="I15" s="167"/>
      <c r="J15" s="167"/>
      <c r="K15" s="372"/>
      <c r="L15" s="368"/>
      <c r="M15" s="365"/>
      <c r="N15" s="365"/>
      <c r="O15" s="373"/>
      <c r="P15" s="168"/>
      <c r="Q15" s="374"/>
      <c r="R15" s="168"/>
      <c r="IG15" s="232"/>
      <c r="IH15" s="232"/>
      <c r="II15" s="232"/>
      <c r="IJ15" s="232"/>
      <c r="IK15" s="232"/>
      <c r="IL15" s="232"/>
      <c r="IM15" s="232"/>
      <c r="IN15" s="232"/>
      <c r="IO15" s="232"/>
      <c r="IP15" s="232"/>
      <c r="IQ15" s="232"/>
      <c r="IR15" s="232"/>
      <c r="IS15" s="232"/>
      <c r="IT15" s="232"/>
      <c r="IU15" s="232"/>
      <c r="IV15" s="232"/>
    </row>
    <row r="16" spans="1:256" s="233" customFormat="1" ht="12.75">
      <c r="A16" s="364"/>
      <c r="B16" s="233" t="s">
        <v>21</v>
      </c>
      <c r="C16" s="364"/>
      <c r="D16" s="364"/>
      <c r="E16" s="364"/>
      <c r="F16" s="375"/>
      <c r="G16" s="372"/>
      <c r="H16" s="372"/>
      <c r="I16" s="372"/>
      <c r="J16" s="372"/>
      <c r="K16" s="372"/>
      <c r="L16" s="372"/>
      <c r="M16" s="372"/>
      <c r="N16" s="372"/>
      <c r="IA16" s="232"/>
      <c r="IB16" s="232"/>
      <c r="IC16" s="232"/>
      <c r="ID16" s="232"/>
      <c r="IE16" s="232"/>
      <c r="IF16" s="232"/>
      <c r="IG16" s="232"/>
      <c r="IH16" s="232"/>
      <c r="II16" s="232"/>
      <c r="IJ16" s="232"/>
      <c r="IK16" s="232"/>
      <c r="IL16" s="232"/>
      <c r="IM16" s="232"/>
      <c r="IN16" s="232"/>
      <c r="IO16" s="232"/>
      <c r="IP16" s="232"/>
      <c r="IQ16" s="232"/>
      <c r="IR16" s="232"/>
      <c r="IS16" s="232"/>
      <c r="IT16" s="232"/>
      <c r="IU16" s="232"/>
      <c r="IV16" s="232"/>
    </row>
    <row r="17" spans="1:14" ht="12.75">
      <c r="A17" s="355"/>
      <c r="B17" s="355"/>
      <c r="C17" s="355"/>
      <c r="D17" s="233"/>
      <c r="E17" s="233"/>
      <c r="G17" s="353"/>
      <c r="H17" s="353"/>
      <c r="I17" s="353"/>
      <c r="J17" s="353"/>
      <c r="K17" s="353"/>
      <c r="L17" s="353"/>
      <c r="M17" s="353"/>
      <c r="N17" s="353"/>
    </row>
    <row r="18" spans="1:5" ht="33" customHeight="1">
      <c r="A18" s="351" t="s">
        <v>538</v>
      </c>
      <c r="B18" s="351"/>
      <c r="C18" s="351"/>
      <c r="D18" s="351"/>
      <c r="E18" s="351"/>
    </row>
    <row r="19" spans="1:5" ht="33" customHeight="1">
      <c r="A19" s="376"/>
      <c r="B19" s="376"/>
      <c r="C19" s="376"/>
      <c r="D19" s="376"/>
      <c r="E19" s="377"/>
    </row>
    <row r="20" spans="1:5" s="378" customFormat="1" ht="64.5" customHeight="1">
      <c r="A20" s="225" t="s">
        <v>54</v>
      </c>
      <c r="B20" s="225" t="s">
        <v>6</v>
      </c>
      <c r="C20" s="225" t="s">
        <v>7</v>
      </c>
      <c r="D20" s="71" t="s">
        <v>57</v>
      </c>
      <c r="E20" s="70" t="s">
        <v>4</v>
      </c>
    </row>
    <row r="21" spans="1:5" s="378" customFormat="1" ht="15.75" customHeight="1">
      <c r="A21" s="379"/>
      <c r="B21" s="380"/>
      <c r="C21" s="225"/>
      <c r="D21" s="73">
        <v>2022</v>
      </c>
      <c r="E21" s="70"/>
    </row>
    <row r="22" spans="1:18" ht="12.75">
      <c r="A22" s="354">
        <v>1</v>
      </c>
      <c r="B22" s="381" t="s">
        <v>539</v>
      </c>
      <c r="C22" s="380" t="s">
        <v>12</v>
      </c>
      <c r="D22" s="231">
        <v>4560.7550101832985</v>
      </c>
      <c r="E22" s="14">
        <f>D22/2500</f>
        <v>1.8243020040733193</v>
      </c>
      <c r="F22" s="364"/>
      <c r="G22" s="320"/>
      <c r="Q22" s="378"/>
      <c r="R22" s="378"/>
    </row>
    <row r="23" spans="1:7" ht="12.75">
      <c r="A23" s="382"/>
      <c r="B23" s="381" t="s">
        <v>540</v>
      </c>
      <c r="C23" s="380" t="s">
        <v>12</v>
      </c>
      <c r="D23" s="231">
        <v>4259.195010183299</v>
      </c>
      <c r="E23" s="14">
        <f aca="true" t="shared" si="0" ref="E23:E68">D23/2500</f>
        <v>1.7036780040733197</v>
      </c>
      <c r="F23" s="364"/>
      <c r="G23" s="320"/>
    </row>
    <row r="24" spans="1:7" ht="12.75">
      <c r="A24" s="382"/>
      <c r="B24" s="381" t="s">
        <v>541</v>
      </c>
      <c r="C24" s="380" t="s">
        <v>12</v>
      </c>
      <c r="D24" s="231">
        <v>4173.035010183299</v>
      </c>
      <c r="E24" s="14">
        <f t="shared" si="0"/>
        <v>1.6692140040733197</v>
      </c>
      <c r="F24" s="364"/>
      <c r="G24" s="320"/>
    </row>
    <row r="25" spans="1:7" ht="12.75">
      <c r="A25" s="382"/>
      <c r="B25" s="381" t="s">
        <v>542</v>
      </c>
      <c r="C25" s="380" t="s">
        <v>12</v>
      </c>
      <c r="D25" s="231">
        <v>3950</v>
      </c>
      <c r="E25" s="14">
        <f t="shared" si="0"/>
        <v>1.58</v>
      </c>
      <c r="F25" s="365"/>
      <c r="G25" s="353"/>
    </row>
    <row r="26" spans="1:7" ht="12.75">
      <c r="A26" s="354">
        <v>2</v>
      </c>
      <c r="B26" s="381" t="s">
        <v>475</v>
      </c>
      <c r="C26" s="380" t="s">
        <v>12</v>
      </c>
      <c r="D26" s="231">
        <v>4560.7550101832985</v>
      </c>
      <c r="E26" s="14">
        <f t="shared" si="0"/>
        <v>1.8243020040733193</v>
      </c>
      <c r="F26" s="320"/>
      <c r="G26" s="353"/>
    </row>
    <row r="27" spans="1:7" ht="12.75">
      <c r="A27" s="382"/>
      <c r="B27" s="381" t="s">
        <v>477</v>
      </c>
      <c r="C27" s="380" t="s">
        <v>12</v>
      </c>
      <c r="D27" s="231">
        <v>4259.195010183299</v>
      </c>
      <c r="E27" s="14">
        <f t="shared" si="0"/>
        <v>1.7036780040733197</v>
      </c>
      <c r="F27" s="320"/>
      <c r="G27" s="353"/>
    </row>
    <row r="28" spans="1:7" ht="12.75">
      <c r="A28" s="382"/>
      <c r="B28" s="381" t="s">
        <v>479</v>
      </c>
      <c r="C28" s="380" t="s">
        <v>12</v>
      </c>
      <c r="D28" s="231">
        <v>4173.035010183299</v>
      </c>
      <c r="E28" s="14">
        <f t="shared" si="0"/>
        <v>1.6692140040733197</v>
      </c>
      <c r="F28" s="320"/>
      <c r="G28" s="353"/>
    </row>
    <row r="29" spans="1:5" ht="12.75">
      <c r="A29" s="383"/>
      <c r="B29" s="381" t="s">
        <v>481</v>
      </c>
      <c r="C29" s="380" t="s">
        <v>12</v>
      </c>
      <c r="D29" s="231">
        <v>3950</v>
      </c>
      <c r="E29" s="14">
        <f t="shared" si="0"/>
        <v>1.58</v>
      </c>
    </row>
    <row r="30" spans="1:6" ht="68.25" customHeight="1">
      <c r="A30" s="383">
        <v>3</v>
      </c>
      <c r="B30" s="362" t="s">
        <v>543</v>
      </c>
      <c r="C30" s="380" t="s">
        <v>12</v>
      </c>
      <c r="D30" s="231">
        <v>4508</v>
      </c>
      <c r="E30" s="14">
        <f t="shared" si="0"/>
        <v>1.8032</v>
      </c>
      <c r="F30" s="25"/>
    </row>
    <row r="31" spans="1:6" ht="65.25" customHeight="1">
      <c r="A31" s="225">
        <v>4</v>
      </c>
      <c r="B31" s="362" t="s">
        <v>544</v>
      </c>
      <c r="C31" s="380" t="s">
        <v>12</v>
      </c>
      <c r="D31" s="231">
        <v>4086.875010183299</v>
      </c>
      <c r="E31" s="14">
        <f t="shared" si="0"/>
        <v>1.6347500040733196</v>
      </c>
      <c r="F31" s="25"/>
    </row>
    <row r="32" spans="1:5" ht="65.25" customHeight="1">
      <c r="A32" s="225">
        <v>5</v>
      </c>
      <c r="B32" s="362" t="s">
        <v>545</v>
      </c>
      <c r="C32" s="380" t="s">
        <v>12</v>
      </c>
      <c r="D32" s="231">
        <v>3950</v>
      </c>
      <c r="E32" s="14">
        <f t="shared" si="0"/>
        <v>1.58</v>
      </c>
    </row>
    <row r="33" spans="1:5" ht="12.75">
      <c r="A33" s="225">
        <v>6</v>
      </c>
      <c r="B33" s="362" t="s">
        <v>546</v>
      </c>
      <c r="C33" s="380" t="s">
        <v>12</v>
      </c>
      <c r="D33" s="13">
        <v>4578.2732596741325</v>
      </c>
      <c r="E33" s="14">
        <f t="shared" si="0"/>
        <v>1.831309303869653</v>
      </c>
    </row>
    <row r="34" spans="1:5" ht="12.75">
      <c r="A34" s="225">
        <v>7</v>
      </c>
      <c r="B34" s="362" t="s">
        <v>547</v>
      </c>
      <c r="C34" s="380" t="s">
        <v>12</v>
      </c>
      <c r="D34" s="13">
        <v>4200</v>
      </c>
      <c r="E34" s="14">
        <f t="shared" si="0"/>
        <v>1.68</v>
      </c>
    </row>
    <row r="35" spans="1:5" ht="12.75">
      <c r="A35" s="225">
        <v>8</v>
      </c>
      <c r="B35" s="362" t="s">
        <v>548</v>
      </c>
      <c r="C35" s="380" t="s">
        <v>12</v>
      </c>
      <c r="D35" s="231">
        <v>4086.875010183299</v>
      </c>
      <c r="E35" s="14">
        <f t="shared" si="0"/>
        <v>1.6347500040733196</v>
      </c>
    </row>
    <row r="36" spans="1:5" ht="12.75">
      <c r="A36" s="225">
        <v>9</v>
      </c>
      <c r="B36" s="362" t="s">
        <v>549</v>
      </c>
      <c r="C36" s="380" t="s">
        <v>12</v>
      </c>
      <c r="D36" s="231">
        <v>3950</v>
      </c>
      <c r="E36" s="14">
        <f t="shared" si="0"/>
        <v>1.58</v>
      </c>
    </row>
    <row r="37" spans="1:5" ht="12.75">
      <c r="A37" s="225">
        <v>10</v>
      </c>
      <c r="B37" s="362" t="s">
        <v>550</v>
      </c>
      <c r="C37" s="380" t="s">
        <v>12</v>
      </c>
      <c r="D37" s="384">
        <v>4128</v>
      </c>
      <c r="E37" s="14">
        <f t="shared" si="0"/>
        <v>1.6512</v>
      </c>
    </row>
    <row r="38" spans="1:5" ht="12.75">
      <c r="A38" s="225">
        <v>11</v>
      </c>
      <c r="B38" s="362" t="s">
        <v>551</v>
      </c>
      <c r="C38" s="380" t="s">
        <v>12</v>
      </c>
      <c r="D38" s="231">
        <v>4020</v>
      </c>
      <c r="E38" s="14">
        <f t="shared" si="0"/>
        <v>1.608</v>
      </c>
    </row>
    <row r="39" spans="1:5" ht="12.75">
      <c r="A39" s="225">
        <v>12</v>
      </c>
      <c r="B39" s="362" t="s">
        <v>552</v>
      </c>
      <c r="C39" s="380" t="s">
        <v>12</v>
      </c>
      <c r="D39" s="231">
        <v>3950</v>
      </c>
      <c r="E39" s="14">
        <f t="shared" si="0"/>
        <v>1.58</v>
      </c>
    </row>
    <row r="40" spans="1:6" ht="33" customHeight="1">
      <c r="A40" s="225">
        <v>13</v>
      </c>
      <c r="B40" s="362" t="s">
        <v>553</v>
      </c>
      <c r="C40" s="380" t="s">
        <v>12</v>
      </c>
      <c r="D40" s="384">
        <v>4128</v>
      </c>
      <c r="E40" s="14">
        <f t="shared" si="0"/>
        <v>1.6512</v>
      </c>
      <c r="F40" s="385"/>
    </row>
    <row r="41" spans="1:6" ht="24.75" customHeight="1">
      <c r="A41" s="225">
        <v>14</v>
      </c>
      <c r="B41" s="362" t="s">
        <v>554</v>
      </c>
      <c r="C41" s="380" t="s">
        <v>12</v>
      </c>
      <c r="D41" s="384">
        <v>4020</v>
      </c>
      <c r="E41" s="14">
        <f t="shared" si="0"/>
        <v>1.608</v>
      </c>
      <c r="F41" s="385"/>
    </row>
    <row r="42" spans="1:6" ht="33" customHeight="1">
      <c r="A42" s="225">
        <v>15</v>
      </c>
      <c r="B42" s="362" t="s">
        <v>555</v>
      </c>
      <c r="C42" s="380" t="s">
        <v>12</v>
      </c>
      <c r="D42" s="231">
        <v>3950</v>
      </c>
      <c r="E42" s="14">
        <f t="shared" si="0"/>
        <v>1.58</v>
      </c>
      <c r="F42" s="385"/>
    </row>
    <row r="43" spans="1:6" ht="29.25" customHeight="1">
      <c r="A43" s="225">
        <v>16</v>
      </c>
      <c r="B43" s="362" t="s">
        <v>556</v>
      </c>
      <c r="C43" s="380" t="s">
        <v>103</v>
      </c>
      <c r="D43" s="384">
        <v>3950</v>
      </c>
      <c r="E43" s="14">
        <f t="shared" si="0"/>
        <v>1.58</v>
      </c>
      <c r="F43" s="385"/>
    </row>
    <row r="44" spans="1:6" ht="30.75" customHeight="1">
      <c r="A44" s="225">
        <v>17</v>
      </c>
      <c r="B44" s="362" t="s">
        <v>557</v>
      </c>
      <c r="C44" s="380" t="s">
        <v>103</v>
      </c>
      <c r="D44" s="384">
        <v>3900</v>
      </c>
      <c r="E44" s="14">
        <f t="shared" si="0"/>
        <v>1.56</v>
      </c>
      <c r="F44" s="385"/>
    </row>
    <row r="45" spans="1:6" ht="33.75" customHeight="1">
      <c r="A45" s="225">
        <v>18</v>
      </c>
      <c r="B45" s="362" t="s">
        <v>558</v>
      </c>
      <c r="C45" s="380" t="s">
        <v>103</v>
      </c>
      <c r="D45" s="384">
        <v>3850</v>
      </c>
      <c r="E45" s="14">
        <f t="shared" si="0"/>
        <v>1.54</v>
      </c>
      <c r="F45" s="385"/>
    </row>
    <row r="46" spans="1:6" ht="25.5" customHeight="1">
      <c r="A46" s="225">
        <v>19</v>
      </c>
      <c r="B46" s="362" t="s">
        <v>559</v>
      </c>
      <c r="C46" s="380" t="s">
        <v>422</v>
      </c>
      <c r="D46" s="386">
        <v>3900</v>
      </c>
      <c r="E46" s="14">
        <f t="shared" si="0"/>
        <v>1.56</v>
      </c>
      <c r="F46" s="320"/>
    </row>
    <row r="47" spans="1:6" ht="24.75" customHeight="1">
      <c r="A47" s="225">
        <v>20</v>
      </c>
      <c r="B47" s="362" t="s">
        <v>560</v>
      </c>
      <c r="C47" s="380" t="s">
        <v>422</v>
      </c>
      <c r="D47" s="386">
        <v>3850</v>
      </c>
      <c r="E47" s="14">
        <f t="shared" si="0"/>
        <v>1.54</v>
      </c>
      <c r="F47" s="320"/>
    </row>
    <row r="48" spans="1:6" ht="26.25" customHeight="1">
      <c r="A48" s="225">
        <v>21</v>
      </c>
      <c r="B48" s="362" t="s">
        <v>561</v>
      </c>
      <c r="C48" s="380" t="s">
        <v>422</v>
      </c>
      <c r="D48" s="231">
        <v>3750</v>
      </c>
      <c r="E48" s="14">
        <f t="shared" si="0"/>
        <v>1.5</v>
      </c>
      <c r="F48" s="320"/>
    </row>
    <row r="49" spans="1:6" ht="45.75" customHeight="1">
      <c r="A49" s="225">
        <v>22</v>
      </c>
      <c r="B49" s="362" t="s">
        <v>562</v>
      </c>
      <c r="C49" s="380" t="s">
        <v>47</v>
      </c>
      <c r="D49" s="13">
        <v>3850</v>
      </c>
      <c r="E49" s="14">
        <f t="shared" si="0"/>
        <v>1.54</v>
      </c>
      <c r="F49" s="320"/>
    </row>
    <row r="50" spans="1:6" ht="46.5" customHeight="1">
      <c r="A50" s="225">
        <v>23</v>
      </c>
      <c r="B50" s="362" t="s">
        <v>563</v>
      </c>
      <c r="C50" s="380" t="s">
        <v>47</v>
      </c>
      <c r="D50" s="13">
        <v>3750</v>
      </c>
      <c r="E50" s="14">
        <f t="shared" si="0"/>
        <v>1.5</v>
      </c>
      <c r="F50" s="320"/>
    </row>
    <row r="51" spans="1:6" ht="53.25" customHeight="1">
      <c r="A51" s="225">
        <v>24</v>
      </c>
      <c r="B51" s="362" t="s">
        <v>564</v>
      </c>
      <c r="C51" s="380" t="s">
        <v>47</v>
      </c>
      <c r="D51" s="231">
        <v>3610</v>
      </c>
      <c r="E51" s="14">
        <f t="shared" si="0"/>
        <v>1.444</v>
      </c>
      <c r="F51" s="320"/>
    </row>
    <row r="52" spans="1:5" ht="38.25" customHeight="1">
      <c r="A52" s="225">
        <v>25</v>
      </c>
      <c r="B52" s="362" t="s">
        <v>565</v>
      </c>
      <c r="C52" s="380" t="s">
        <v>47</v>
      </c>
      <c r="D52" s="231">
        <v>3610</v>
      </c>
      <c r="E52" s="14">
        <f t="shared" si="0"/>
        <v>1.444</v>
      </c>
    </row>
    <row r="53" spans="1:5" ht="32.25" customHeight="1">
      <c r="A53" s="225">
        <v>26</v>
      </c>
      <c r="B53" s="362" t="s">
        <v>566</v>
      </c>
      <c r="C53" s="380" t="s">
        <v>47</v>
      </c>
      <c r="D53" s="231">
        <v>3850</v>
      </c>
      <c r="E53" s="14">
        <f t="shared" si="0"/>
        <v>1.54</v>
      </c>
    </row>
    <row r="54" spans="1:5" ht="23.25" customHeight="1">
      <c r="A54" s="225">
        <v>27</v>
      </c>
      <c r="B54" s="362" t="s">
        <v>567</v>
      </c>
      <c r="C54" s="380" t="s">
        <v>47</v>
      </c>
      <c r="D54" s="231">
        <v>3750</v>
      </c>
      <c r="E54" s="14">
        <f t="shared" si="0"/>
        <v>1.5</v>
      </c>
    </row>
    <row r="55" spans="1:5" ht="30.75" customHeight="1">
      <c r="A55" s="225">
        <v>28</v>
      </c>
      <c r="B55" s="362" t="s">
        <v>568</v>
      </c>
      <c r="C55" s="380" t="s">
        <v>47</v>
      </c>
      <c r="D55" s="231">
        <v>3610</v>
      </c>
      <c r="E55" s="14">
        <f t="shared" si="0"/>
        <v>1.444</v>
      </c>
    </row>
    <row r="56" spans="1:5" ht="48" customHeight="1">
      <c r="A56" s="225">
        <v>29</v>
      </c>
      <c r="B56" s="362" t="s">
        <v>569</v>
      </c>
      <c r="C56" s="380" t="s">
        <v>570</v>
      </c>
      <c r="D56" s="386">
        <v>3900</v>
      </c>
      <c r="E56" s="14">
        <f t="shared" si="0"/>
        <v>1.56</v>
      </c>
    </row>
    <row r="57" spans="1:5" ht="37.5" customHeight="1">
      <c r="A57" s="225">
        <v>30</v>
      </c>
      <c r="B57" s="362" t="s">
        <v>571</v>
      </c>
      <c r="C57" s="380" t="s">
        <v>570</v>
      </c>
      <c r="D57" s="386">
        <v>3850</v>
      </c>
      <c r="E57" s="14">
        <f t="shared" si="0"/>
        <v>1.54</v>
      </c>
    </row>
    <row r="58" spans="1:5" ht="40.5" customHeight="1">
      <c r="A58" s="225">
        <v>31</v>
      </c>
      <c r="B58" s="362" t="s">
        <v>572</v>
      </c>
      <c r="C58" s="380" t="s">
        <v>570</v>
      </c>
      <c r="D58" s="231">
        <v>3750</v>
      </c>
      <c r="E58" s="14">
        <f t="shared" si="0"/>
        <v>1.5</v>
      </c>
    </row>
    <row r="59" spans="1:5" ht="39.75" customHeight="1">
      <c r="A59" s="225">
        <v>32</v>
      </c>
      <c r="B59" s="362" t="s">
        <v>569</v>
      </c>
      <c r="C59" s="380" t="s">
        <v>47</v>
      </c>
      <c r="D59" s="386">
        <v>3850</v>
      </c>
      <c r="E59" s="14">
        <f t="shared" si="0"/>
        <v>1.54</v>
      </c>
    </row>
    <row r="60" spans="1:5" ht="42.75" customHeight="1">
      <c r="A60" s="225">
        <v>33</v>
      </c>
      <c r="B60" s="362" t="s">
        <v>571</v>
      </c>
      <c r="C60" s="380" t="s">
        <v>47</v>
      </c>
      <c r="D60" s="386">
        <v>3750</v>
      </c>
      <c r="E60" s="14">
        <f t="shared" si="0"/>
        <v>1.5</v>
      </c>
    </row>
    <row r="61" spans="1:5" ht="39.75" customHeight="1">
      <c r="A61" s="225">
        <v>34</v>
      </c>
      <c r="B61" s="362" t="s">
        <v>572</v>
      </c>
      <c r="C61" s="380" t="s">
        <v>47</v>
      </c>
      <c r="D61" s="231">
        <v>3610</v>
      </c>
      <c r="E61" s="14">
        <f t="shared" si="0"/>
        <v>1.444</v>
      </c>
    </row>
    <row r="62" spans="1:5" ht="12.75">
      <c r="A62" s="225">
        <v>35</v>
      </c>
      <c r="B62" s="362" t="s">
        <v>573</v>
      </c>
      <c r="C62" s="380" t="s">
        <v>47</v>
      </c>
      <c r="D62" s="13">
        <v>3750</v>
      </c>
      <c r="E62" s="14">
        <f t="shared" si="0"/>
        <v>1.5</v>
      </c>
    </row>
    <row r="63" spans="1:5" ht="12.75">
      <c r="A63" s="225">
        <v>36</v>
      </c>
      <c r="B63" s="362" t="s">
        <v>574</v>
      </c>
      <c r="C63" s="380" t="s">
        <v>47</v>
      </c>
      <c r="D63" s="13">
        <v>3700</v>
      </c>
      <c r="E63" s="14">
        <f t="shared" si="0"/>
        <v>1.48</v>
      </c>
    </row>
    <row r="64" spans="1:5" ht="12.75">
      <c r="A64" s="225">
        <v>37</v>
      </c>
      <c r="B64" s="362" t="s">
        <v>575</v>
      </c>
      <c r="C64" s="380" t="s">
        <v>47</v>
      </c>
      <c r="D64" s="231">
        <v>3610</v>
      </c>
      <c r="E64" s="14">
        <f t="shared" si="0"/>
        <v>1.444</v>
      </c>
    </row>
    <row r="65" spans="1:5" ht="12.75">
      <c r="A65" s="225">
        <v>38</v>
      </c>
      <c r="B65" s="362" t="s">
        <v>576</v>
      </c>
      <c r="C65" s="380" t="s">
        <v>577</v>
      </c>
      <c r="D65" s="231">
        <v>2640</v>
      </c>
      <c r="E65" s="14">
        <f t="shared" si="0"/>
        <v>1.056</v>
      </c>
    </row>
    <row r="66" spans="1:5" ht="48" customHeight="1">
      <c r="A66" s="225">
        <v>39</v>
      </c>
      <c r="B66" s="362" t="s">
        <v>578</v>
      </c>
      <c r="C66" s="380" t="s">
        <v>577</v>
      </c>
      <c r="D66" s="231">
        <v>2535</v>
      </c>
      <c r="E66" s="14">
        <f t="shared" si="0"/>
        <v>1.014</v>
      </c>
    </row>
    <row r="67" spans="1:5" ht="12.75">
      <c r="A67" s="225">
        <v>40</v>
      </c>
      <c r="B67" s="362" t="s">
        <v>579</v>
      </c>
      <c r="C67" s="380" t="s">
        <v>580</v>
      </c>
      <c r="D67" s="386">
        <v>3850</v>
      </c>
      <c r="E67" s="14">
        <f t="shared" si="0"/>
        <v>1.54</v>
      </c>
    </row>
    <row r="68" spans="1:5" ht="18.75" customHeight="1">
      <c r="A68" s="225">
        <v>41</v>
      </c>
      <c r="B68" s="387" t="s">
        <v>581</v>
      </c>
      <c r="C68" s="380" t="s">
        <v>580</v>
      </c>
      <c r="D68" s="386">
        <v>3750</v>
      </c>
      <c r="E68" s="14">
        <f t="shared" si="0"/>
        <v>1.5</v>
      </c>
    </row>
    <row r="69" spans="1:5" ht="12.75" customHeight="1">
      <c r="A69" s="364"/>
      <c r="B69" s="351"/>
      <c r="C69" s="364"/>
      <c r="D69" s="233"/>
      <c r="E69" s="233"/>
    </row>
    <row r="70" spans="1:5" ht="31.5" customHeight="1">
      <c r="A70" s="388" t="s">
        <v>582</v>
      </c>
      <c r="B70" s="388"/>
      <c r="C70" s="388"/>
      <c r="D70" s="388"/>
      <c r="E70" s="388"/>
    </row>
    <row r="71" spans="1:8" s="378" customFormat="1" ht="63" customHeight="1">
      <c r="A71" s="225" t="s">
        <v>54</v>
      </c>
      <c r="B71" s="228" t="s">
        <v>6</v>
      </c>
      <c r="C71" s="225" t="s">
        <v>7</v>
      </c>
      <c r="D71" s="71" t="s">
        <v>57</v>
      </c>
      <c r="E71" s="70" t="s">
        <v>4</v>
      </c>
      <c r="H71" s="353"/>
    </row>
    <row r="72" spans="1:8" s="378" customFormat="1" ht="15.75" customHeight="1">
      <c r="A72" s="389"/>
      <c r="B72" s="390"/>
      <c r="C72" s="225">
        <v>15</v>
      </c>
      <c r="D72" s="73">
        <v>2022</v>
      </c>
      <c r="E72" s="70"/>
      <c r="H72" s="353"/>
    </row>
    <row r="73" spans="1:5" ht="12.75">
      <c r="A73" s="380">
        <v>1</v>
      </c>
      <c r="B73" s="391" t="s">
        <v>583</v>
      </c>
      <c r="C73" s="380" t="s">
        <v>584</v>
      </c>
      <c r="D73" s="231">
        <v>3550</v>
      </c>
      <c r="E73" s="14">
        <f aca="true" t="shared" si="1" ref="E73:E78">D73/2500</f>
        <v>1.42</v>
      </c>
    </row>
    <row r="74" spans="1:5" ht="12.75">
      <c r="A74" s="380">
        <v>2</v>
      </c>
      <c r="B74" s="392" t="s">
        <v>585</v>
      </c>
      <c r="C74" s="380" t="s">
        <v>584</v>
      </c>
      <c r="D74" s="231">
        <v>3450</v>
      </c>
      <c r="E74" s="14">
        <f t="shared" si="1"/>
        <v>1.38</v>
      </c>
    </row>
    <row r="75" spans="1:5" ht="12.75">
      <c r="A75" s="380">
        <v>3</v>
      </c>
      <c r="B75" s="391" t="s">
        <v>586</v>
      </c>
      <c r="C75" s="380" t="s">
        <v>584</v>
      </c>
      <c r="D75" s="13">
        <v>2570</v>
      </c>
      <c r="E75" s="14">
        <f t="shared" si="1"/>
        <v>1.028</v>
      </c>
    </row>
    <row r="76" spans="1:5" ht="18.75" customHeight="1">
      <c r="A76" s="380">
        <v>4</v>
      </c>
      <c r="B76" s="387" t="s">
        <v>587</v>
      </c>
      <c r="C76" s="225" t="s">
        <v>584</v>
      </c>
      <c r="D76" s="13">
        <v>2500</v>
      </c>
      <c r="E76" s="14">
        <f t="shared" si="1"/>
        <v>1</v>
      </c>
    </row>
    <row r="77" spans="1:5" ht="18.75" customHeight="1">
      <c r="A77" s="380">
        <v>5</v>
      </c>
      <c r="B77" s="391" t="s">
        <v>588</v>
      </c>
      <c r="C77" s="380"/>
      <c r="D77" s="231">
        <v>2950</v>
      </c>
      <c r="E77" s="14">
        <f t="shared" si="1"/>
        <v>1.18</v>
      </c>
    </row>
    <row r="78" spans="1:5" ht="19.5" customHeight="1">
      <c r="A78" s="380">
        <v>6</v>
      </c>
      <c r="B78" s="357" t="s">
        <v>495</v>
      </c>
      <c r="C78" s="380"/>
      <c r="D78" s="231">
        <v>2950</v>
      </c>
      <c r="E78" s="14">
        <f t="shared" si="1"/>
        <v>1.18</v>
      </c>
    </row>
    <row r="79" spans="1:5" ht="12.75" customHeight="1">
      <c r="A79" s="393"/>
      <c r="B79" s="393"/>
      <c r="C79" s="364"/>
      <c r="D79" s="233"/>
      <c r="E79" s="233"/>
    </row>
    <row r="80" spans="1:5" ht="84" customHeight="1">
      <c r="A80" s="351" t="s">
        <v>589</v>
      </c>
      <c r="B80" s="351"/>
      <c r="C80" s="351"/>
      <c r="D80" s="351"/>
      <c r="E80" s="351"/>
    </row>
    <row r="81" spans="1:3" ht="9.75" customHeight="1">
      <c r="A81" s="394"/>
      <c r="B81" s="394"/>
      <c r="C81" s="395"/>
    </row>
    <row r="82" spans="1:3" ht="12.75" customHeight="1">
      <c r="A82" s="348"/>
      <c r="B82" s="348"/>
      <c r="C82" s="396"/>
    </row>
    <row r="83" spans="1:3" ht="12.75" customHeight="1">
      <c r="A83" s="348"/>
      <c r="B83" s="348"/>
      <c r="C83" s="348"/>
    </row>
    <row r="84" spans="1:3" ht="12.75">
      <c r="A84" s="348"/>
      <c r="B84" s="348"/>
      <c r="C84" s="348"/>
    </row>
    <row r="85" spans="1:3" ht="12.75">
      <c r="A85" s="348"/>
      <c r="B85" s="348"/>
      <c r="C85" s="348"/>
    </row>
    <row r="86" spans="1:3" ht="12.75">
      <c r="A86" s="348"/>
      <c r="B86" s="348"/>
      <c r="C86" s="348"/>
    </row>
    <row r="87" spans="1:3" ht="12.75">
      <c r="A87" s="348"/>
      <c r="B87" s="348"/>
      <c r="C87" s="348"/>
    </row>
    <row r="88" spans="1:3" ht="12.75">
      <c r="A88" s="348"/>
      <c r="B88" s="348"/>
      <c r="C88" s="348"/>
    </row>
    <row r="89" spans="1:3" ht="12.75">
      <c r="A89" s="348"/>
      <c r="B89" s="348"/>
      <c r="C89" s="348"/>
    </row>
    <row r="90" spans="1:3" ht="12.75">
      <c r="A90" s="348"/>
      <c r="B90" s="348"/>
      <c r="C90" s="348"/>
    </row>
    <row r="91" spans="1:3" ht="12.75">
      <c r="A91" s="348"/>
      <c r="B91" s="348"/>
      <c r="C91" s="348"/>
    </row>
    <row r="92" spans="1:3" ht="12.75">
      <c r="A92" s="348"/>
      <c r="B92" s="348"/>
      <c r="C92" s="348"/>
    </row>
    <row r="93" spans="1:3" ht="12.75">
      <c r="A93" s="348"/>
      <c r="B93" s="348"/>
      <c r="C93" s="348"/>
    </row>
    <row r="94" spans="1:3" ht="12.75">
      <c r="A94" s="348"/>
      <c r="B94" s="348"/>
      <c r="C94" s="348"/>
    </row>
    <row r="95" spans="1:3" ht="12.75">
      <c r="A95" s="348"/>
      <c r="B95" s="348"/>
      <c r="C95" s="348"/>
    </row>
    <row r="96" spans="1:3" ht="12.75">
      <c r="A96" s="348"/>
      <c r="B96" s="348"/>
      <c r="C96" s="348"/>
    </row>
    <row r="97" spans="1:3" ht="12.75">
      <c r="A97" s="348"/>
      <c r="B97" s="348"/>
      <c r="C97" s="348"/>
    </row>
    <row r="98" spans="1:3" ht="12.75">
      <c r="A98" s="348"/>
      <c r="B98" s="348"/>
      <c r="C98" s="348"/>
    </row>
    <row r="99" spans="1:3" ht="12.75">
      <c r="A99" s="348"/>
      <c r="B99" s="348"/>
      <c r="C99" s="348"/>
    </row>
    <row r="100" spans="1:3" ht="12.75">
      <c r="A100" s="348"/>
      <c r="B100" s="348"/>
      <c r="C100" s="348"/>
    </row>
    <row r="101" spans="1:3" ht="12.75">
      <c r="A101" s="348"/>
      <c r="B101" s="348"/>
      <c r="C101" s="348"/>
    </row>
    <row r="102" spans="1:3" ht="12.75">
      <c r="A102" s="348"/>
      <c r="B102" s="348"/>
      <c r="C102" s="348"/>
    </row>
    <row r="103" spans="1:3" ht="12.75">
      <c r="A103" s="348"/>
      <c r="B103" s="348"/>
      <c r="C103" s="348"/>
    </row>
    <row r="104" spans="1:3" ht="12.75">
      <c r="A104" s="348"/>
      <c r="B104" s="348"/>
      <c r="C104" s="348"/>
    </row>
    <row r="105" spans="1:3" ht="12.75">
      <c r="A105" s="348"/>
      <c r="B105" s="348"/>
      <c r="C105" s="348"/>
    </row>
    <row r="106" spans="1:3" ht="12.75">
      <c r="A106" s="348"/>
      <c r="B106" s="348"/>
      <c r="C106" s="348"/>
    </row>
    <row r="107" spans="1:3" ht="12.75">
      <c r="A107" s="348"/>
      <c r="B107" s="348"/>
      <c r="C107" s="348"/>
    </row>
    <row r="108" spans="1:3" ht="12.75">
      <c r="A108" s="348"/>
      <c r="B108" s="348"/>
      <c r="C108" s="348"/>
    </row>
    <row r="109" spans="1:8" ht="12.75">
      <c r="A109" s="348"/>
      <c r="B109" s="348"/>
      <c r="C109" s="348"/>
      <c r="H109" s="344">
        <f>E109*1.25</f>
        <v>0</v>
      </c>
    </row>
    <row r="110" spans="1:3" ht="12.75">
      <c r="A110" s="348"/>
      <c r="B110" s="348"/>
      <c r="C110" s="348"/>
    </row>
    <row r="111" spans="1:3" ht="12.75">
      <c r="A111" s="348"/>
      <c r="B111" s="348"/>
      <c r="C111" s="348"/>
    </row>
    <row r="112" spans="1:3" ht="12.75">
      <c r="A112" s="348"/>
      <c r="B112" s="348"/>
      <c r="C112" s="348"/>
    </row>
    <row r="113" spans="1:3" ht="12.75">
      <c r="A113" s="348"/>
      <c r="B113" s="348"/>
      <c r="C113" s="348"/>
    </row>
    <row r="114" spans="1:3" ht="12.75">
      <c r="A114" s="348"/>
      <c r="B114" s="348"/>
      <c r="C114" s="348"/>
    </row>
    <row r="115" spans="1:3" ht="12.75">
      <c r="A115" s="348"/>
      <c r="B115" s="348"/>
      <c r="C115" s="348"/>
    </row>
    <row r="116" spans="1:3" ht="12.75">
      <c r="A116" s="348"/>
      <c r="B116" s="348"/>
      <c r="C116" s="348"/>
    </row>
    <row r="117" spans="1:3" ht="12.75">
      <c r="A117" s="348"/>
      <c r="B117" s="348"/>
      <c r="C117" s="348"/>
    </row>
    <row r="118" spans="1:3" ht="12.75">
      <c r="A118" s="397"/>
      <c r="B118" s="397"/>
      <c r="C118" s="343"/>
    </row>
    <row r="119" spans="1:3" ht="12.75">
      <c r="A119" s="397"/>
      <c r="B119" s="397"/>
      <c r="C119" s="343"/>
    </row>
    <row r="120" spans="1:3" ht="12.75">
      <c r="A120" s="397"/>
      <c r="B120" s="397"/>
      <c r="C120" s="343"/>
    </row>
    <row r="121" spans="1:3" ht="12.75">
      <c r="A121" s="397"/>
      <c r="B121" s="397"/>
      <c r="C121" s="343"/>
    </row>
    <row r="122" spans="1:3" ht="12.75">
      <c r="A122" s="397"/>
      <c r="B122" s="397"/>
      <c r="C122" s="343"/>
    </row>
    <row r="123" spans="1:3" ht="12.75">
      <c r="A123" s="397"/>
      <c r="B123" s="397"/>
      <c r="C123" s="343"/>
    </row>
    <row r="124" spans="1:3" ht="12.75">
      <c r="A124" s="397"/>
      <c r="B124" s="397"/>
      <c r="C124" s="343"/>
    </row>
    <row r="125" spans="1:3" ht="12.75">
      <c r="A125" s="397"/>
      <c r="B125" s="397"/>
      <c r="C125" s="343"/>
    </row>
    <row r="126" spans="1:3" ht="12.75">
      <c r="A126" s="397"/>
      <c r="B126" s="397"/>
      <c r="C126" s="343"/>
    </row>
    <row r="127" spans="1:3" ht="12.75">
      <c r="A127" s="397"/>
      <c r="B127" s="397"/>
      <c r="C127" s="343"/>
    </row>
    <row r="128" spans="1:3" ht="12.75">
      <c r="A128" s="397"/>
      <c r="B128" s="397"/>
      <c r="C128" s="343"/>
    </row>
    <row r="129" spans="1:3" ht="12.75">
      <c r="A129" s="397"/>
      <c r="B129" s="397"/>
      <c r="C129" s="343"/>
    </row>
    <row r="130" spans="1:3" ht="12.75">
      <c r="A130" s="397"/>
      <c r="B130" s="397"/>
      <c r="C130" s="343"/>
    </row>
    <row r="131" spans="1:3" ht="12.75">
      <c r="A131" s="397"/>
      <c r="B131" s="397"/>
      <c r="C131" s="343"/>
    </row>
    <row r="132" spans="1:3" ht="12.75">
      <c r="A132" s="397"/>
      <c r="B132" s="397"/>
      <c r="C132" s="343"/>
    </row>
    <row r="133" spans="1:3" ht="12.75">
      <c r="A133" s="397"/>
      <c r="B133" s="397"/>
      <c r="C133" s="343"/>
    </row>
    <row r="134" spans="1:3" ht="12.75">
      <c r="A134" s="397"/>
      <c r="B134" s="397"/>
      <c r="C134" s="343"/>
    </row>
    <row r="135" spans="1:3" ht="12.75">
      <c r="A135" s="397"/>
      <c r="B135" s="397"/>
      <c r="C135" s="343"/>
    </row>
    <row r="136" spans="1:3" ht="12.75">
      <c r="A136" s="397"/>
      <c r="B136" s="397"/>
      <c r="C136" s="343"/>
    </row>
    <row r="137" spans="1:3" ht="12.75">
      <c r="A137" s="397"/>
      <c r="B137" s="397"/>
      <c r="C137" s="343"/>
    </row>
    <row r="138" spans="1:3" ht="12.75">
      <c r="A138" s="397"/>
      <c r="B138" s="397"/>
      <c r="C138" s="343"/>
    </row>
    <row r="139" spans="1:3" ht="12.75">
      <c r="A139" s="397"/>
      <c r="B139" s="397"/>
      <c r="C139" s="343"/>
    </row>
    <row r="140" spans="1:3" ht="12.75">
      <c r="A140" s="397"/>
      <c r="B140" s="397"/>
      <c r="C140" s="343"/>
    </row>
    <row r="141" spans="1:3" ht="12.75">
      <c r="A141" s="397"/>
      <c r="B141" s="397"/>
      <c r="C141" s="343"/>
    </row>
    <row r="142" spans="1:3" ht="12.75">
      <c r="A142" s="397"/>
      <c r="B142" s="397"/>
      <c r="C142" s="343"/>
    </row>
    <row r="143" spans="1:3" ht="12.75">
      <c r="A143" s="397"/>
      <c r="B143" s="397"/>
      <c r="C143" s="343"/>
    </row>
    <row r="144" spans="1:3" ht="12.75">
      <c r="A144" s="397"/>
      <c r="B144" s="397"/>
      <c r="C144" s="343"/>
    </row>
    <row r="145" spans="1:3" ht="12.75">
      <c r="A145" s="397"/>
      <c r="B145" s="397"/>
      <c r="C145" s="343"/>
    </row>
    <row r="146" spans="1:3" ht="12.75">
      <c r="A146" s="397"/>
      <c r="B146" s="397"/>
      <c r="C146" s="343"/>
    </row>
    <row r="147" spans="1:3" ht="12.75">
      <c r="A147" s="397"/>
      <c r="B147" s="397"/>
      <c r="C147" s="343"/>
    </row>
    <row r="148" spans="1:3" ht="12.75">
      <c r="A148" s="397"/>
      <c r="B148" s="397"/>
      <c r="C148" s="343"/>
    </row>
    <row r="149" spans="1:3" ht="12.75">
      <c r="A149" s="397"/>
      <c r="B149" s="397"/>
      <c r="C149" s="343"/>
    </row>
    <row r="150" spans="1:3" ht="12.75">
      <c r="A150" s="397"/>
      <c r="B150" s="397"/>
      <c r="C150" s="343"/>
    </row>
    <row r="151" spans="1:3" ht="12.75">
      <c r="A151" s="397"/>
      <c r="B151" s="397"/>
      <c r="C151" s="343"/>
    </row>
    <row r="152" spans="1:3" ht="12.75">
      <c r="A152" s="397"/>
      <c r="B152" s="397"/>
      <c r="C152" s="343"/>
    </row>
    <row r="153" spans="1:3" ht="12.75">
      <c r="A153" s="397"/>
      <c r="B153" s="397"/>
      <c r="C153" s="343"/>
    </row>
    <row r="154" spans="1:3" ht="12.75">
      <c r="A154" s="397"/>
      <c r="B154" s="397"/>
      <c r="C154" s="343"/>
    </row>
    <row r="155" spans="1:3" ht="12.75">
      <c r="A155" s="397"/>
      <c r="B155" s="397"/>
      <c r="C155" s="343"/>
    </row>
    <row r="156" spans="1:3" ht="12.75">
      <c r="A156" s="397"/>
      <c r="B156" s="397"/>
      <c r="C156" s="343"/>
    </row>
    <row r="157" spans="1:3" ht="12.75">
      <c r="A157" s="397"/>
      <c r="B157" s="397"/>
      <c r="C157" s="343"/>
    </row>
    <row r="158" spans="1:3" ht="12.75">
      <c r="A158" s="397"/>
      <c r="B158" s="397"/>
      <c r="C158" s="343"/>
    </row>
    <row r="159" spans="1:3" ht="12.75">
      <c r="A159" s="397"/>
      <c r="B159" s="397"/>
      <c r="C159" s="343"/>
    </row>
    <row r="160" spans="1:3" ht="12.75">
      <c r="A160" s="397"/>
      <c r="B160" s="397"/>
      <c r="C160" s="343"/>
    </row>
    <row r="161" spans="1:3" ht="12.75">
      <c r="A161" s="397"/>
      <c r="B161" s="397"/>
      <c r="C161" s="343"/>
    </row>
    <row r="162" spans="1:3" ht="12.75">
      <c r="A162" s="397"/>
      <c r="B162" s="397"/>
      <c r="C162" s="343"/>
    </row>
    <row r="163" spans="1:3" ht="12.75">
      <c r="A163" s="397"/>
      <c r="B163" s="397"/>
      <c r="C163" s="343"/>
    </row>
    <row r="164" spans="1:3" ht="12.75">
      <c r="A164" s="397"/>
      <c r="B164" s="397"/>
      <c r="C164" s="343"/>
    </row>
    <row r="165" spans="1:3" ht="12.75">
      <c r="A165" s="397"/>
      <c r="B165" s="397"/>
      <c r="C165" s="343"/>
    </row>
    <row r="166" spans="1:3" ht="12.75">
      <c r="A166" s="397"/>
      <c r="B166" s="397"/>
      <c r="C166" s="343"/>
    </row>
    <row r="167" spans="1:3" ht="12.75">
      <c r="A167" s="397"/>
      <c r="B167" s="397"/>
      <c r="C167" s="343"/>
    </row>
    <row r="168" spans="1:3" ht="12.75">
      <c r="A168" s="397"/>
      <c r="B168" s="397"/>
      <c r="C168" s="343"/>
    </row>
    <row r="169" spans="1:3" ht="12.75">
      <c r="A169" s="397"/>
      <c r="B169" s="397"/>
      <c r="C169" s="343"/>
    </row>
    <row r="170" spans="1:3" ht="12.75">
      <c r="A170" s="397"/>
      <c r="B170" s="397"/>
      <c r="C170" s="343"/>
    </row>
    <row r="171" spans="1:3" ht="12.75">
      <c r="A171" s="397"/>
      <c r="B171" s="397"/>
      <c r="C171" s="343"/>
    </row>
    <row r="172" spans="1:3" ht="12.75">
      <c r="A172" s="397"/>
      <c r="B172" s="397"/>
      <c r="C172" s="343"/>
    </row>
    <row r="173" spans="1:3" ht="12.75">
      <c r="A173" s="397"/>
      <c r="B173" s="397"/>
      <c r="C173" s="343"/>
    </row>
    <row r="174" spans="1:3" ht="12.75">
      <c r="A174" s="397"/>
      <c r="B174" s="397"/>
      <c r="C174" s="343"/>
    </row>
    <row r="175" spans="1:3" ht="12.75">
      <c r="A175" s="397"/>
      <c r="B175" s="397"/>
      <c r="C175" s="343"/>
    </row>
    <row r="176" spans="1:3" ht="12.75">
      <c r="A176" s="397"/>
      <c r="B176" s="397"/>
      <c r="C176" s="343"/>
    </row>
    <row r="177" spans="1:3" ht="12.75">
      <c r="A177" s="397"/>
      <c r="B177" s="397"/>
      <c r="C177" s="343"/>
    </row>
  </sheetData>
  <sheetProtection selectLockedCells="1" selectUnlockedCells="1"/>
  <mergeCells count="12">
    <mergeCell ref="A1:E1"/>
    <mergeCell ref="D6:E6"/>
    <mergeCell ref="A7:A8"/>
    <mergeCell ref="B7:B8"/>
    <mergeCell ref="C7:C8"/>
    <mergeCell ref="D7:E7"/>
    <mergeCell ref="F7:G7"/>
    <mergeCell ref="A18:E18"/>
    <mergeCell ref="E20:E21"/>
    <mergeCell ref="A70:E70"/>
    <mergeCell ref="E71:E72"/>
    <mergeCell ref="A80:E80"/>
  </mergeCells>
  <printOptions/>
  <pageMargins left="0.5902777777777778" right="0.19652777777777777" top="0.2361111111111111" bottom="0.2361111111111111" header="0.19652777777777777" footer="0.19652777777777777"/>
  <pageSetup firstPageNumber="49" useFirstPageNumber="1" horizontalDpi="300" verticalDpi="300" orientation="portrait" paperSize="9" scale="90"/>
  <headerFooter alignWithMargins="0">
    <oddHeader>&amp;CDRAFT</oddHeader>
    <oddFooter>&amp;C&amp;P</oddFooter>
  </headerFooter>
</worksheet>
</file>

<file path=xl/worksheets/sheet11.xml><?xml version="1.0" encoding="utf-8"?>
<worksheet xmlns="http://schemas.openxmlformats.org/spreadsheetml/2006/main" xmlns:r="http://schemas.openxmlformats.org/officeDocument/2006/relationships">
  <sheetPr>
    <tabColor indexed="46"/>
  </sheetPr>
  <dimension ref="A1:IV136"/>
  <sheetViews>
    <sheetView zoomScale="91" zoomScaleNormal="91" workbookViewId="0" topLeftCell="A1">
      <selection activeCell="A1" sqref="A1"/>
    </sheetView>
  </sheetViews>
  <sheetFormatPr defaultColWidth="10.28125" defaultRowHeight="12.75"/>
  <cols>
    <col min="1" max="1" width="4.7109375" style="398" customWidth="1"/>
    <col min="2" max="2" width="40.421875" style="398" customWidth="1"/>
    <col min="3" max="3" width="7.00390625" style="398" customWidth="1"/>
    <col min="4" max="4" width="9.421875" style="399" customWidth="1"/>
    <col min="5" max="6" width="9.57421875" style="399" customWidth="1"/>
    <col min="7" max="7" width="9.140625" style="399" customWidth="1"/>
    <col min="8" max="8" width="10.28125" style="399" customWidth="1"/>
    <col min="9" max="9" width="10.7109375" style="400" customWidth="1"/>
    <col min="10" max="13" width="9.140625" style="399" customWidth="1"/>
    <col min="14" max="16384" width="10.28125" style="399" customWidth="1"/>
  </cols>
  <sheetData>
    <row r="1" spans="1:6" ht="12.75">
      <c r="A1" s="401" t="s">
        <v>590</v>
      </c>
      <c r="B1" s="402"/>
      <c r="C1" s="402"/>
      <c r="D1" s="403"/>
      <c r="E1" s="403"/>
      <c r="F1" s="80"/>
    </row>
    <row r="2" spans="1:6" ht="12.75" customHeight="1">
      <c r="A2" s="404"/>
      <c r="B2" s="402"/>
      <c r="C2" s="402"/>
      <c r="D2" s="403"/>
      <c r="E2" s="403"/>
      <c r="F2" s="80"/>
    </row>
    <row r="3" spans="1:5" s="185" customFormat="1" ht="12.75">
      <c r="A3" s="405"/>
      <c r="B3" s="406" t="s">
        <v>591</v>
      </c>
      <c r="C3" s="406"/>
      <c r="D3" s="405"/>
      <c r="E3" s="405"/>
    </row>
    <row r="4" spans="1:256" s="407" customFormat="1" ht="12" customHeight="1">
      <c r="A4" s="402"/>
      <c r="B4" s="402"/>
      <c r="D4" s="404"/>
      <c r="F4" s="402"/>
      <c r="G4" s="404"/>
      <c r="I4" s="408"/>
      <c r="J4" s="404"/>
      <c r="L4" s="402"/>
      <c r="M4" s="404"/>
      <c r="O4" s="402"/>
      <c r="P4" s="404"/>
      <c r="R4" s="402"/>
      <c r="S4" s="404"/>
      <c r="U4" s="402"/>
      <c r="V4" s="404"/>
      <c r="X4" s="402"/>
      <c r="Y4" s="404"/>
      <c r="AA4" s="402"/>
      <c r="AB4" s="404"/>
      <c r="AD4" s="402"/>
      <c r="AE4" s="404"/>
      <c r="AG4" s="402"/>
      <c r="AH4" s="404"/>
      <c r="AJ4" s="402"/>
      <c r="AK4" s="404"/>
      <c r="AM4" s="402"/>
      <c r="AN4" s="404"/>
      <c r="AP4" s="402"/>
      <c r="AQ4" s="404"/>
      <c r="AS4" s="402"/>
      <c r="AT4" s="404"/>
      <c r="AV4" s="402"/>
      <c r="AW4" s="404"/>
      <c r="AY4" s="402"/>
      <c r="AZ4" s="404"/>
      <c r="BB4" s="402"/>
      <c r="BC4" s="404"/>
      <c r="BE4" s="402"/>
      <c r="BF4" s="404"/>
      <c r="BH4" s="402"/>
      <c r="BI4" s="404"/>
      <c r="BK4" s="402"/>
      <c r="BL4" s="404"/>
      <c r="BN4" s="402"/>
      <c r="BO4" s="404"/>
      <c r="BQ4" s="402"/>
      <c r="BR4" s="404"/>
      <c r="BT4" s="402"/>
      <c r="BU4" s="404"/>
      <c r="BW4" s="402"/>
      <c r="BX4" s="404"/>
      <c r="BZ4" s="402"/>
      <c r="CA4" s="404"/>
      <c r="CC4" s="402"/>
      <c r="CD4" s="404"/>
      <c r="CF4" s="402"/>
      <c r="CG4" s="404"/>
      <c r="CI4" s="402"/>
      <c r="CJ4" s="404"/>
      <c r="CL4" s="402"/>
      <c r="CM4" s="404"/>
      <c r="CO4" s="402"/>
      <c r="CP4" s="404"/>
      <c r="CR4" s="402"/>
      <c r="CS4" s="404"/>
      <c r="CU4" s="402"/>
      <c r="CV4" s="404"/>
      <c r="CX4" s="402"/>
      <c r="CY4" s="404"/>
      <c r="DA4" s="402"/>
      <c r="DB4" s="404"/>
      <c r="DD4" s="402"/>
      <c r="DE4" s="404"/>
      <c r="DG4" s="402"/>
      <c r="DH4" s="404"/>
      <c r="DJ4" s="402"/>
      <c r="DK4" s="404"/>
      <c r="DM4" s="402"/>
      <c r="DN4" s="404"/>
      <c r="DP4" s="402"/>
      <c r="DQ4" s="404"/>
      <c r="DS4" s="402"/>
      <c r="DT4" s="404"/>
      <c r="DV4" s="402"/>
      <c r="DW4" s="404"/>
      <c r="DY4" s="402"/>
      <c r="DZ4" s="404"/>
      <c r="EB4" s="402"/>
      <c r="EC4" s="404"/>
      <c r="EE4" s="402"/>
      <c r="EF4" s="404"/>
      <c r="EH4" s="402"/>
      <c r="EI4" s="404"/>
      <c r="EK4" s="402"/>
      <c r="EL4" s="404"/>
      <c r="EN4" s="402"/>
      <c r="EO4" s="404"/>
      <c r="EQ4" s="402"/>
      <c r="ER4" s="404"/>
      <c r="ET4" s="402"/>
      <c r="EU4" s="404"/>
      <c r="EW4" s="402"/>
      <c r="EX4" s="404"/>
      <c r="EZ4" s="402"/>
      <c r="FA4" s="404"/>
      <c r="FC4" s="402"/>
      <c r="FD4" s="404"/>
      <c r="FF4" s="402"/>
      <c r="FG4" s="404"/>
      <c r="FI4" s="402"/>
      <c r="FJ4" s="404"/>
      <c r="FL4" s="402"/>
      <c r="FM4" s="404"/>
      <c r="FO4" s="402"/>
      <c r="FP4" s="404"/>
      <c r="FR4" s="402"/>
      <c r="FS4" s="404"/>
      <c r="FU4" s="402"/>
      <c r="FV4" s="404"/>
      <c r="FX4" s="402"/>
      <c r="FY4" s="404"/>
      <c r="GA4" s="402"/>
      <c r="GB4" s="404"/>
      <c r="GD4" s="402"/>
      <c r="GE4" s="404"/>
      <c r="GG4" s="402"/>
      <c r="GH4" s="404"/>
      <c r="GJ4" s="402"/>
      <c r="GK4" s="404"/>
      <c r="GM4" s="402"/>
      <c r="GN4" s="404"/>
      <c r="GP4" s="402"/>
      <c r="GQ4" s="404"/>
      <c r="GS4" s="402"/>
      <c r="GT4" s="404"/>
      <c r="GV4" s="185"/>
      <c r="GW4" s="185"/>
      <c r="GX4" s="185"/>
      <c r="GY4" s="185"/>
      <c r="GZ4" s="185"/>
      <c r="HA4" s="185"/>
      <c r="HB4" s="185"/>
      <c r="HC4" s="185"/>
      <c r="HD4" s="185"/>
      <c r="HE4" s="185"/>
      <c r="HF4" s="185"/>
      <c r="HG4" s="185"/>
      <c r="HH4" s="185"/>
      <c r="HI4" s="185"/>
      <c r="HJ4" s="185"/>
      <c r="HK4" s="185"/>
      <c r="HL4" s="185"/>
      <c r="HM4" s="185"/>
      <c r="HN4" s="185"/>
      <c r="HO4" s="185"/>
      <c r="HP4" s="185"/>
      <c r="HQ4" s="185"/>
      <c r="HR4" s="185"/>
      <c r="HS4" s="185"/>
      <c r="HT4" s="185"/>
      <c r="HU4" s="185"/>
      <c r="HV4" s="185"/>
      <c r="HW4" s="185"/>
      <c r="HX4" s="185"/>
      <c r="HY4" s="185"/>
      <c r="HZ4" s="185"/>
      <c r="IA4" s="185"/>
      <c r="IB4" s="185"/>
      <c r="IC4" s="185"/>
      <c r="ID4" s="185"/>
      <c r="IE4" s="185"/>
      <c r="IF4" s="185"/>
      <c r="IG4" s="185"/>
      <c r="IH4" s="185"/>
      <c r="II4" s="185"/>
      <c r="IJ4" s="185"/>
      <c r="IK4" s="185"/>
      <c r="IL4" s="185"/>
      <c r="IM4" s="185"/>
      <c r="IN4" s="185"/>
      <c r="IO4" s="185"/>
      <c r="IP4" s="185"/>
      <c r="IQ4" s="185"/>
      <c r="IR4" s="185"/>
      <c r="IS4" s="185"/>
      <c r="IT4" s="185"/>
      <c r="IU4" s="185"/>
      <c r="IV4" s="185"/>
    </row>
    <row r="5" spans="1:7" s="185" customFormat="1" ht="69.75" customHeight="1">
      <c r="A5" s="409" t="s">
        <v>592</v>
      </c>
      <c r="B5" s="409"/>
      <c r="C5" s="409"/>
      <c r="D5" s="409"/>
      <c r="E5" s="409"/>
      <c r="F5" s="409"/>
      <c r="G5" s="409"/>
    </row>
    <row r="6" spans="1:7" s="185" customFormat="1" ht="12" customHeight="1">
      <c r="A6" s="405"/>
      <c r="B6" s="410"/>
      <c r="C6" s="410"/>
      <c r="D6" s="410"/>
      <c r="E6" s="410"/>
      <c r="F6" s="410"/>
      <c r="G6" s="410"/>
    </row>
    <row r="7" spans="1:8" ht="52.5" customHeight="1">
      <c r="A7" s="411" t="s">
        <v>593</v>
      </c>
      <c r="B7" s="411"/>
      <c r="C7" s="411"/>
      <c r="D7" s="411"/>
      <c r="E7" s="411"/>
      <c r="F7" s="411"/>
      <c r="G7" s="411"/>
      <c r="H7" s="412"/>
    </row>
    <row r="8" spans="1:10" s="414" customFormat="1" ht="12.75">
      <c r="A8" s="84"/>
      <c r="B8" s="413" t="s">
        <v>594</v>
      </c>
      <c r="C8" s="413"/>
      <c r="D8" s="250">
        <v>2022</v>
      </c>
      <c r="E8" s="250"/>
      <c r="H8" s="415"/>
      <c r="I8" s="415"/>
      <c r="J8" s="415"/>
    </row>
    <row r="9" spans="1:12" s="414" customFormat="1" ht="42" customHeight="1">
      <c r="A9" s="70" t="s">
        <v>23</v>
      </c>
      <c r="B9" s="70" t="s">
        <v>6</v>
      </c>
      <c r="C9" s="70" t="s">
        <v>7</v>
      </c>
      <c r="D9" s="416" t="s">
        <v>595</v>
      </c>
      <c r="E9" s="416"/>
      <c r="F9" s="416"/>
      <c r="G9" s="416"/>
      <c r="H9" s="413"/>
      <c r="I9" s="417"/>
      <c r="J9" s="417"/>
      <c r="K9" s="417"/>
      <c r="L9" s="417"/>
    </row>
    <row r="10" spans="1:12" s="414" customFormat="1" ht="16.5" customHeight="1">
      <c r="A10" s="70"/>
      <c r="B10" s="70"/>
      <c r="C10" s="70"/>
      <c r="D10" s="99" t="s">
        <v>311</v>
      </c>
      <c r="E10" s="99"/>
      <c r="F10" s="68" t="s">
        <v>4</v>
      </c>
      <c r="G10" s="68"/>
      <c r="H10" s="203"/>
      <c r="I10" s="417"/>
      <c r="J10" s="418"/>
      <c r="K10" s="418"/>
      <c r="L10" s="417"/>
    </row>
    <row r="11" spans="1:12" s="414" customFormat="1" ht="27.75" customHeight="1">
      <c r="A11" s="70"/>
      <c r="B11" s="70"/>
      <c r="C11" s="70"/>
      <c r="D11" s="9" t="s">
        <v>9</v>
      </c>
      <c r="E11" s="9" t="s">
        <v>10</v>
      </c>
      <c r="F11" s="9" t="s">
        <v>9</v>
      </c>
      <c r="G11" s="9" t="s">
        <v>10</v>
      </c>
      <c r="H11" s="203"/>
      <c r="I11" s="419"/>
      <c r="J11" s="420"/>
      <c r="K11" s="420"/>
      <c r="L11" s="417"/>
    </row>
    <row r="12" spans="1:12" s="414" customFormat="1" ht="16.5" customHeight="1">
      <c r="A12" s="70">
        <v>1</v>
      </c>
      <c r="B12" s="104" t="s">
        <v>596</v>
      </c>
      <c r="C12" s="70" t="s">
        <v>597</v>
      </c>
      <c r="D12" s="13">
        <v>10528.716904276986</v>
      </c>
      <c r="E12" s="13">
        <v>14038.289205702646</v>
      </c>
      <c r="F12" s="14">
        <f aca="true" t="shared" si="0" ref="F12:G19">D12/2500</f>
        <v>4.211486761710794</v>
      </c>
      <c r="G12" s="14">
        <f t="shared" si="0"/>
        <v>5.615315682281058</v>
      </c>
      <c r="I12" s="421"/>
      <c r="J12" s="33"/>
      <c r="K12" s="33"/>
      <c r="L12" s="417"/>
    </row>
    <row r="13" spans="1:12" s="414" customFormat="1" ht="12.75">
      <c r="A13" s="70">
        <v>2</v>
      </c>
      <c r="B13" s="104" t="s">
        <v>598</v>
      </c>
      <c r="C13" s="70" t="s">
        <v>597</v>
      </c>
      <c r="D13" s="13">
        <v>9651.32382892057</v>
      </c>
      <c r="E13" s="13">
        <v>13511.853360488798</v>
      </c>
      <c r="F13" s="14">
        <f t="shared" si="0"/>
        <v>3.8605295315682278</v>
      </c>
      <c r="G13" s="14">
        <f t="shared" si="0"/>
        <v>5.404741344195519</v>
      </c>
      <c r="I13" s="421"/>
      <c r="J13" s="33"/>
      <c r="K13" s="33"/>
      <c r="L13" s="417"/>
    </row>
    <row r="14" spans="1:12" s="414" customFormat="1" ht="12.75">
      <c r="A14" s="70">
        <v>3</v>
      </c>
      <c r="B14" s="104" t="s">
        <v>532</v>
      </c>
      <c r="C14" s="70" t="s">
        <v>597</v>
      </c>
      <c r="D14" s="13">
        <v>9651.32382892057</v>
      </c>
      <c r="E14" s="13">
        <v>13511.853360488798</v>
      </c>
      <c r="F14" s="14">
        <f t="shared" si="0"/>
        <v>3.8605295315682278</v>
      </c>
      <c r="G14" s="14">
        <f t="shared" si="0"/>
        <v>5.404741344195519</v>
      </c>
      <c r="I14" s="421"/>
      <c r="J14" s="33"/>
      <c r="K14" s="33"/>
      <c r="L14" s="417"/>
    </row>
    <row r="15" spans="1:12" s="414" customFormat="1" ht="15" customHeight="1">
      <c r="A15" s="70">
        <v>4</v>
      </c>
      <c r="B15" s="104" t="s">
        <v>599</v>
      </c>
      <c r="C15" s="70" t="s">
        <v>597</v>
      </c>
      <c r="D15" s="13">
        <v>8773.930753564155</v>
      </c>
      <c r="E15" s="13">
        <v>10528.716904276986</v>
      </c>
      <c r="F15" s="14">
        <f t="shared" si="0"/>
        <v>3.5095723014256617</v>
      </c>
      <c r="G15" s="14">
        <f t="shared" si="0"/>
        <v>4.211486761710794</v>
      </c>
      <c r="I15" s="421"/>
      <c r="J15" s="33"/>
      <c r="K15" s="33"/>
      <c r="L15" s="417"/>
    </row>
    <row r="16" spans="1:12" s="414" customFormat="1" ht="12.75">
      <c r="A16" s="70">
        <v>5</v>
      </c>
      <c r="B16" s="104" t="s">
        <v>600</v>
      </c>
      <c r="C16" s="70" t="s">
        <v>597</v>
      </c>
      <c r="D16" s="13">
        <v>8072.016293279022</v>
      </c>
      <c r="E16" s="13">
        <v>9124.887983706722</v>
      </c>
      <c r="F16" s="14">
        <f t="shared" si="0"/>
        <v>3.2288065173116087</v>
      </c>
      <c r="G16" s="14">
        <f t="shared" si="0"/>
        <v>3.649955193482689</v>
      </c>
      <c r="I16" s="421"/>
      <c r="J16" s="33"/>
      <c r="K16" s="33"/>
      <c r="L16" s="417"/>
    </row>
    <row r="17" spans="1:12" s="414" customFormat="1" ht="12.75">
      <c r="A17" s="70">
        <v>6</v>
      </c>
      <c r="B17" s="104" t="s">
        <v>601</v>
      </c>
      <c r="C17" s="70" t="s">
        <v>597</v>
      </c>
      <c r="D17" s="13">
        <v>8072.016293279022</v>
      </c>
      <c r="E17" s="13">
        <v>9124.887983706722</v>
      </c>
      <c r="F17" s="14">
        <f t="shared" si="0"/>
        <v>3.2288065173116087</v>
      </c>
      <c r="G17" s="14">
        <f t="shared" si="0"/>
        <v>3.649955193482689</v>
      </c>
      <c r="I17" s="421"/>
      <c r="J17" s="33"/>
      <c r="K17" s="33"/>
      <c r="L17" s="417"/>
    </row>
    <row r="18" spans="1:12" s="414" customFormat="1" ht="12.75">
      <c r="A18" s="70">
        <v>7</v>
      </c>
      <c r="B18" s="104" t="s">
        <v>602</v>
      </c>
      <c r="C18" s="70" t="s">
        <v>597</v>
      </c>
      <c r="D18" s="13">
        <v>7545.580448065172</v>
      </c>
      <c r="E18" s="13">
        <v>8422.973523421588</v>
      </c>
      <c r="F18" s="14">
        <f t="shared" si="0"/>
        <v>3.018232179226069</v>
      </c>
      <c r="G18" s="14">
        <f t="shared" si="0"/>
        <v>3.369189409368635</v>
      </c>
      <c r="I18" s="421"/>
      <c r="J18" s="33"/>
      <c r="K18" s="33"/>
      <c r="L18" s="417"/>
    </row>
    <row r="19" spans="1:12" s="414" customFormat="1" ht="12.75">
      <c r="A19" s="70">
        <v>8</v>
      </c>
      <c r="B19" s="104" t="s">
        <v>345</v>
      </c>
      <c r="C19" s="70"/>
      <c r="D19" s="13">
        <v>4474.595010183299</v>
      </c>
      <c r="E19" s="13">
        <v>5007.710010183298</v>
      </c>
      <c r="F19" s="14">
        <f t="shared" si="0"/>
        <v>1.7898380040733195</v>
      </c>
      <c r="G19" s="14">
        <f t="shared" si="0"/>
        <v>2.0030840040733193</v>
      </c>
      <c r="I19" s="421"/>
      <c r="J19" s="33"/>
      <c r="K19" s="33"/>
      <c r="L19" s="417"/>
    </row>
    <row r="20" spans="1:256" s="78" customFormat="1" ht="12.75">
      <c r="A20" s="422"/>
      <c r="B20" s="423" t="s">
        <v>20</v>
      </c>
      <c r="C20" s="424"/>
      <c r="D20" s="25"/>
      <c r="E20" s="25"/>
      <c r="F20" s="25"/>
      <c r="G20" s="25"/>
      <c r="H20" s="25"/>
      <c r="I20" s="25"/>
      <c r="J20" s="425"/>
      <c r="K20" s="212"/>
      <c r="L20" s="189"/>
      <c r="M20" s="426"/>
      <c r="N20" s="426"/>
      <c r="S20" s="427"/>
      <c r="T20" s="27"/>
      <c r="U20" s="428"/>
      <c r="V20" s="27"/>
      <c r="IK20" s="429"/>
      <c r="IL20" s="429"/>
      <c r="IM20" s="429"/>
      <c r="IN20" s="429"/>
      <c r="IO20" s="429"/>
      <c r="IP20" s="429"/>
      <c r="IQ20" s="429"/>
      <c r="IR20" s="429"/>
      <c r="IS20" s="429"/>
      <c r="IT20" s="429"/>
      <c r="IU20" s="429"/>
      <c r="IV20" s="429"/>
    </row>
    <row r="21" spans="1:256" s="78" customFormat="1" ht="12.75">
      <c r="A21" s="430"/>
      <c r="B21" s="431" t="s">
        <v>21</v>
      </c>
      <c r="C21" s="432"/>
      <c r="D21" s="432"/>
      <c r="E21" s="432"/>
      <c r="F21" s="433"/>
      <c r="G21" s="433"/>
      <c r="H21" s="433"/>
      <c r="I21" s="432"/>
      <c r="J21" s="432"/>
      <c r="K21" s="212"/>
      <c r="L21" s="212"/>
      <c r="IE21" s="429"/>
      <c r="IF21" s="429"/>
      <c r="IG21" s="429"/>
      <c r="IH21" s="429"/>
      <c r="II21" s="429"/>
      <c r="IJ21" s="429"/>
      <c r="IK21" s="429"/>
      <c r="IL21" s="429"/>
      <c r="IM21" s="429"/>
      <c r="IN21" s="429"/>
      <c r="IO21" s="429"/>
      <c r="IP21" s="429"/>
      <c r="IQ21" s="429"/>
      <c r="IR21" s="429"/>
      <c r="IS21" s="429"/>
      <c r="IT21" s="429"/>
      <c r="IU21" s="429"/>
      <c r="IV21" s="429"/>
    </row>
    <row r="22" spans="1:10" s="414" customFormat="1" ht="16.5" customHeight="1">
      <c r="A22" s="434"/>
      <c r="B22" s="434"/>
      <c r="C22" s="434"/>
      <c r="D22" s="434"/>
      <c r="E22" s="435"/>
      <c r="F22" s="435"/>
      <c r="G22" s="434"/>
      <c r="I22" s="417"/>
      <c r="J22" s="417"/>
    </row>
    <row r="23" spans="1:9" s="414" customFormat="1" ht="12.75">
      <c r="A23" s="84"/>
      <c r="B23" s="413" t="s">
        <v>235</v>
      </c>
      <c r="C23" s="413"/>
      <c r="D23" s="413"/>
      <c r="E23" s="436"/>
      <c r="F23" s="75"/>
      <c r="G23" s="169"/>
      <c r="I23" s="417"/>
    </row>
    <row r="24" spans="1:14" s="414" customFormat="1" ht="34.5" customHeight="1">
      <c r="A24" s="70" t="s">
        <v>5</v>
      </c>
      <c r="B24" s="94" t="s">
        <v>6</v>
      </c>
      <c r="C24" s="70" t="s">
        <v>7</v>
      </c>
      <c r="D24" s="70" t="s">
        <v>595</v>
      </c>
      <c r="E24" s="70"/>
      <c r="F24" s="170"/>
      <c r="G24" s="170"/>
      <c r="H24" s="437"/>
      <c r="I24" s="417"/>
      <c r="J24" s="417"/>
      <c r="K24" s="417"/>
      <c r="L24" s="417"/>
      <c r="M24" s="417"/>
      <c r="N24" s="417"/>
    </row>
    <row r="25" spans="1:14" s="414" customFormat="1" ht="41.25" customHeight="1">
      <c r="A25" s="70"/>
      <c r="B25" s="94"/>
      <c r="C25" s="70"/>
      <c r="D25" s="71" t="s">
        <v>57</v>
      </c>
      <c r="E25" s="70" t="s">
        <v>4</v>
      </c>
      <c r="F25" s="170"/>
      <c r="G25" s="438"/>
      <c r="H25" s="439"/>
      <c r="I25" s="439"/>
      <c r="J25" s="417"/>
      <c r="K25" s="417"/>
      <c r="L25" s="417"/>
      <c r="M25" s="417"/>
      <c r="N25" s="417"/>
    </row>
    <row r="26" spans="1:14" s="414" customFormat="1" ht="14.25" customHeight="1">
      <c r="A26" s="440"/>
      <c r="B26" s="111"/>
      <c r="C26" s="441"/>
      <c r="D26" s="73">
        <v>2022</v>
      </c>
      <c r="E26" s="70"/>
      <c r="F26" s="171"/>
      <c r="G26" s="438"/>
      <c r="H26" s="438"/>
      <c r="I26" s="438"/>
      <c r="J26" s="417"/>
      <c r="K26" s="417"/>
      <c r="L26" s="417"/>
      <c r="M26" s="417"/>
      <c r="N26" s="417"/>
    </row>
    <row r="27" spans="1:14" s="414" customFormat="1" ht="60" customHeight="1">
      <c r="A27" s="442">
        <v>1</v>
      </c>
      <c r="B27" s="443" t="s">
        <v>603</v>
      </c>
      <c r="C27" s="70" t="s">
        <v>12</v>
      </c>
      <c r="D27" s="13">
        <v>10879.674134419553</v>
      </c>
      <c r="E27" s="14">
        <f>D27/2500</f>
        <v>4.351869653767821</v>
      </c>
      <c r="F27" s="444"/>
      <c r="G27" s="421"/>
      <c r="H27" s="426"/>
      <c r="I27" s="426"/>
      <c r="J27" s="417"/>
      <c r="K27" s="417"/>
      <c r="L27" s="417"/>
      <c r="M27" s="417"/>
      <c r="N27" s="417"/>
    </row>
    <row r="28" spans="1:14" s="414" customFormat="1" ht="13.5" customHeight="1">
      <c r="A28" s="442"/>
      <c r="B28" s="445" t="s">
        <v>604</v>
      </c>
      <c r="C28" s="70" t="s">
        <v>12</v>
      </c>
      <c r="D28" s="13">
        <v>7721.059063136456</v>
      </c>
      <c r="E28" s="14">
        <f aca="true" t="shared" si="1" ref="E28:E69">D28/2500</f>
        <v>3.0884236252545825</v>
      </c>
      <c r="F28" s="161"/>
      <c r="G28" s="421"/>
      <c r="H28" s="426"/>
      <c r="I28" s="426"/>
      <c r="J28" s="417"/>
      <c r="K28" s="417"/>
      <c r="L28" s="417"/>
      <c r="M28" s="417"/>
      <c r="N28" s="417"/>
    </row>
    <row r="29" spans="1:14" s="414" customFormat="1" ht="15.75" customHeight="1">
      <c r="A29" s="442"/>
      <c r="B29" s="445" t="s">
        <v>605</v>
      </c>
      <c r="C29" s="70" t="s">
        <v>12</v>
      </c>
      <c r="D29" s="13">
        <v>5527.5763747454175</v>
      </c>
      <c r="E29" s="14">
        <f t="shared" si="1"/>
        <v>2.211030549898167</v>
      </c>
      <c r="F29" s="161"/>
      <c r="G29" s="421"/>
      <c r="H29" s="426"/>
      <c r="I29" s="426"/>
      <c r="J29" s="417"/>
      <c r="K29" s="417"/>
      <c r="L29" s="417"/>
      <c r="M29" s="417"/>
      <c r="N29" s="417"/>
    </row>
    <row r="30" spans="1:14" s="414" customFormat="1" ht="14.25" customHeight="1">
      <c r="A30" s="442"/>
      <c r="B30" s="445" t="s">
        <v>606</v>
      </c>
      <c r="C30" s="70" t="s">
        <v>12</v>
      </c>
      <c r="D30" s="13">
        <v>3950</v>
      </c>
      <c r="E30" s="14">
        <f t="shared" si="1"/>
        <v>1.58</v>
      </c>
      <c r="F30" s="161"/>
      <c r="G30" s="421"/>
      <c r="H30" s="426"/>
      <c r="I30" s="426"/>
      <c r="J30" s="417"/>
      <c r="K30" s="417"/>
      <c r="L30" s="417"/>
      <c r="M30" s="417"/>
      <c r="N30" s="417"/>
    </row>
    <row r="31" spans="1:14" s="414" customFormat="1" ht="63" customHeight="1">
      <c r="A31" s="442">
        <v>2</v>
      </c>
      <c r="B31" s="446" t="s">
        <v>607</v>
      </c>
      <c r="C31" s="70" t="s">
        <v>12</v>
      </c>
      <c r="D31" s="13">
        <v>8247.494908350305</v>
      </c>
      <c r="E31" s="14">
        <f t="shared" si="1"/>
        <v>3.2989979633401223</v>
      </c>
      <c r="F31" s="161"/>
      <c r="G31" s="421"/>
      <c r="H31" s="426"/>
      <c r="I31" s="426"/>
      <c r="J31" s="417"/>
      <c r="K31" s="417"/>
      <c r="L31" s="417"/>
      <c r="M31" s="417"/>
      <c r="N31" s="417"/>
    </row>
    <row r="32" spans="1:14" s="414" customFormat="1" ht="12.75">
      <c r="A32" s="442"/>
      <c r="B32" s="445" t="s">
        <v>608</v>
      </c>
      <c r="C32" s="70" t="s">
        <v>12</v>
      </c>
      <c r="D32" s="13">
        <v>6843.66598778004</v>
      </c>
      <c r="E32" s="14">
        <f t="shared" si="1"/>
        <v>2.737466395112016</v>
      </c>
      <c r="F32" s="161"/>
      <c r="G32" s="421"/>
      <c r="H32" s="426"/>
      <c r="I32" s="426"/>
      <c r="J32" s="417"/>
      <c r="K32" s="417"/>
      <c r="L32" s="417"/>
      <c r="M32" s="417"/>
      <c r="N32" s="417"/>
    </row>
    <row r="33" spans="1:14" s="414" customFormat="1" ht="12.75">
      <c r="A33" s="442"/>
      <c r="B33" s="445" t="s">
        <v>609</v>
      </c>
      <c r="C33" s="70" t="s">
        <v>12</v>
      </c>
      <c r="D33" s="13">
        <v>5007.710010183298</v>
      </c>
      <c r="E33" s="14">
        <f t="shared" si="1"/>
        <v>2.0030840040733193</v>
      </c>
      <c r="F33" s="161"/>
      <c r="G33" s="421"/>
      <c r="H33" s="426"/>
      <c r="I33" s="426"/>
      <c r="J33" s="417"/>
      <c r="K33" s="417"/>
      <c r="L33" s="417"/>
      <c r="M33" s="417"/>
      <c r="N33" s="417"/>
    </row>
    <row r="34" spans="1:14" s="414" customFormat="1" ht="13.5" customHeight="1">
      <c r="A34" s="442"/>
      <c r="B34" s="445" t="s">
        <v>610</v>
      </c>
      <c r="C34" s="70" t="s">
        <v>12</v>
      </c>
      <c r="D34" s="13">
        <v>3950</v>
      </c>
      <c r="E34" s="14">
        <f t="shared" si="1"/>
        <v>1.58</v>
      </c>
      <c r="F34" s="161"/>
      <c r="G34" s="421"/>
      <c r="H34" s="426"/>
      <c r="I34" s="426"/>
      <c r="J34" s="417"/>
      <c r="K34" s="417"/>
      <c r="L34" s="417"/>
      <c r="M34" s="417"/>
      <c r="N34" s="417"/>
    </row>
    <row r="35" spans="1:14" s="414" customFormat="1" ht="54.75" customHeight="1">
      <c r="A35" s="447">
        <v>3</v>
      </c>
      <c r="B35" s="446" t="s">
        <v>611</v>
      </c>
      <c r="C35" s="70" t="s">
        <v>12</v>
      </c>
      <c r="D35" s="13">
        <v>8072.016293279022</v>
      </c>
      <c r="E35" s="14">
        <f t="shared" si="1"/>
        <v>3.2288065173116087</v>
      </c>
      <c r="F35" s="161"/>
      <c r="G35" s="421"/>
      <c r="H35" s="426"/>
      <c r="I35" s="426"/>
      <c r="J35" s="417"/>
      <c r="K35" s="417"/>
      <c r="L35" s="417"/>
      <c r="M35" s="417"/>
      <c r="N35" s="417"/>
    </row>
    <row r="36" spans="1:14" s="414" customFormat="1" ht="12.75">
      <c r="A36" s="447"/>
      <c r="B36" s="445" t="s">
        <v>608</v>
      </c>
      <c r="C36" s="70" t="s">
        <v>12</v>
      </c>
      <c r="D36" s="13">
        <v>6843.66598778004</v>
      </c>
      <c r="E36" s="14">
        <f t="shared" si="1"/>
        <v>2.737466395112016</v>
      </c>
      <c r="F36" s="161"/>
      <c r="G36" s="421"/>
      <c r="H36" s="426"/>
      <c r="I36" s="426"/>
      <c r="J36" s="417"/>
      <c r="K36" s="417"/>
      <c r="L36" s="417"/>
      <c r="M36" s="417"/>
      <c r="N36" s="417"/>
    </row>
    <row r="37" spans="1:14" s="414" customFormat="1" ht="12.75">
      <c r="A37" s="447"/>
      <c r="B37" s="445" t="s">
        <v>609</v>
      </c>
      <c r="C37" s="70" t="s">
        <v>12</v>
      </c>
      <c r="D37" s="13">
        <v>5007.710010183298</v>
      </c>
      <c r="E37" s="14">
        <f t="shared" si="1"/>
        <v>2.0030840040733193</v>
      </c>
      <c r="F37" s="161"/>
      <c r="G37" s="421"/>
      <c r="H37" s="426"/>
      <c r="I37" s="426"/>
      <c r="J37" s="417"/>
      <c r="K37" s="417"/>
      <c r="L37" s="417"/>
      <c r="M37" s="417"/>
      <c r="N37" s="417"/>
    </row>
    <row r="38" spans="1:14" s="414" customFormat="1" ht="12.75">
      <c r="A38" s="447"/>
      <c r="B38" s="445" t="s">
        <v>610</v>
      </c>
      <c r="C38" s="70" t="s">
        <v>12</v>
      </c>
      <c r="D38" s="13">
        <v>3950</v>
      </c>
      <c r="E38" s="14">
        <f t="shared" si="1"/>
        <v>1.58</v>
      </c>
      <c r="F38" s="161"/>
      <c r="G38" s="421"/>
      <c r="H38" s="426"/>
      <c r="I38" s="426"/>
      <c r="J38" s="417"/>
      <c r="K38" s="417"/>
      <c r="L38" s="417"/>
      <c r="M38" s="417"/>
      <c r="N38" s="417"/>
    </row>
    <row r="39" spans="1:14" s="414" customFormat="1" ht="43.5" customHeight="1">
      <c r="A39" s="447">
        <v>4</v>
      </c>
      <c r="B39" s="446" t="s">
        <v>612</v>
      </c>
      <c r="C39" s="70" t="s">
        <v>12</v>
      </c>
      <c r="D39" s="13">
        <v>6843.66598778004</v>
      </c>
      <c r="E39" s="14">
        <f t="shared" si="1"/>
        <v>2.737466395112016</v>
      </c>
      <c r="F39" s="161"/>
      <c r="G39" s="417"/>
      <c r="H39" s="426"/>
      <c r="I39" s="426"/>
      <c r="J39" s="417"/>
      <c r="K39" s="417"/>
      <c r="L39" s="417"/>
      <c r="M39" s="417"/>
      <c r="N39" s="417"/>
    </row>
    <row r="40" spans="1:14" s="414" customFormat="1" ht="12.75">
      <c r="A40" s="447"/>
      <c r="B40" s="445" t="s">
        <v>608</v>
      </c>
      <c r="C40" s="70" t="s">
        <v>12</v>
      </c>
      <c r="D40" s="13">
        <v>5007.710010183298</v>
      </c>
      <c r="E40" s="14">
        <f t="shared" si="1"/>
        <v>2.0030840040733193</v>
      </c>
      <c r="F40" s="161"/>
      <c r="G40" s="421"/>
      <c r="H40" s="426"/>
      <c r="I40" s="426"/>
      <c r="J40" s="417"/>
      <c r="K40" s="417"/>
      <c r="L40" s="417"/>
      <c r="M40" s="417"/>
      <c r="N40" s="417"/>
    </row>
    <row r="41" spans="1:14" s="414" customFormat="1" ht="12.75">
      <c r="A41" s="447"/>
      <c r="B41" s="445" t="s">
        <v>609</v>
      </c>
      <c r="C41" s="70" t="s">
        <v>12</v>
      </c>
      <c r="D41" s="13">
        <v>4129.955010183299</v>
      </c>
      <c r="E41" s="14">
        <f t="shared" si="1"/>
        <v>1.6519820040733197</v>
      </c>
      <c r="F41" s="161"/>
      <c r="G41" s="421"/>
      <c r="H41" s="426"/>
      <c r="I41" s="426"/>
      <c r="J41" s="417"/>
      <c r="K41" s="417"/>
      <c r="L41" s="417"/>
      <c r="M41" s="417"/>
      <c r="N41" s="417"/>
    </row>
    <row r="42" spans="1:14" s="414" customFormat="1" ht="12.75">
      <c r="A42" s="447"/>
      <c r="B42" s="445" t="s">
        <v>610</v>
      </c>
      <c r="C42" s="70" t="s">
        <v>12</v>
      </c>
      <c r="D42" s="13">
        <v>3950</v>
      </c>
      <c r="E42" s="14">
        <f t="shared" si="1"/>
        <v>1.58</v>
      </c>
      <c r="F42" s="161"/>
      <c r="G42" s="417"/>
      <c r="H42" s="426"/>
      <c r="I42" s="426"/>
      <c r="J42" s="417"/>
      <c r="K42" s="417"/>
      <c r="L42" s="417"/>
      <c r="M42" s="417"/>
      <c r="N42" s="417"/>
    </row>
    <row r="43" spans="1:14" s="414" customFormat="1" ht="103.5" customHeight="1">
      <c r="A43" s="447">
        <v>5</v>
      </c>
      <c r="B43" s="446" t="s">
        <v>613</v>
      </c>
      <c r="C43" s="70" t="s">
        <v>12</v>
      </c>
      <c r="D43" s="13">
        <v>6843.66598778004</v>
      </c>
      <c r="E43" s="14">
        <f t="shared" si="1"/>
        <v>2.737466395112016</v>
      </c>
      <c r="F43" s="161"/>
      <c r="G43" s="421"/>
      <c r="H43" s="426"/>
      <c r="I43" s="426"/>
      <c r="J43" s="417"/>
      <c r="K43" s="417"/>
      <c r="L43" s="417"/>
      <c r="M43" s="417"/>
      <c r="N43" s="417"/>
    </row>
    <row r="44" spans="1:14" s="414" customFormat="1" ht="12.75">
      <c r="A44" s="447"/>
      <c r="B44" s="445" t="s">
        <v>614</v>
      </c>
      <c r="C44" s="70" t="s">
        <v>12</v>
      </c>
      <c r="D44" s="13">
        <v>5007.710010183298</v>
      </c>
      <c r="E44" s="14">
        <f t="shared" si="1"/>
        <v>2.0030840040733193</v>
      </c>
      <c r="F44" s="161"/>
      <c r="G44" s="421"/>
      <c r="H44" s="426"/>
      <c r="I44" s="426"/>
      <c r="J44" s="417"/>
      <c r="K44" s="417"/>
      <c r="L44" s="417"/>
      <c r="M44" s="417"/>
      <c r="N44" s="417"/>
    </row>
    <row r="45" spans="1:14" s="414" customFormat="1" ht="12.75">
      <c r="A45" s="447"/>
      <c r="B45" s="445" t="s">
        <v>615</v>
      </c>
      <c r="C45" s="70" t="s">
        <v>12</v>
      </c>
      <c r="D45" s="13">
        <v>4173.035010183299</v>
      </c>
      <c r="E45" s="14">
        <f t="shared" si="1"/>
        <v>1.6692140040733197</v>
      </c>
      <c r="F45" s="161"/>
      <c r="G45" s="421"/>
      <c r="H45" s="426"/>
      <c r="I45" s="426"/>
      <c r="J45" s="417"/>
      <c r="K45" s="417"/>
      <c r="L45" s="417"/>
      <c r="M45" s="417"/>
      <c r="N45" s="417"/>
    </row>
    <row r="46" spans="1:14" s="414" customFormat="1" ht="12.75">
      <c r="A46" s="447"/>
      <c r="B46" s="445" t="s">
        <v>610</v>
      </c>
      <c r="C46" s="70" t="s">
        <v>12</v>
      </c>
      <c r="D46" s="13">
        <v>3950</v>
      </c>
      <c r="E46" s="14">
        <f t="shared" si="1"/>
        <v>1.58</v>
      </c>
      <c r="F46" s="161"/>
      <c r="G46" s="421"/>
      <c r="H46" s="426"/>
      <c r="I46" s="426"/>
      <c r="J46" s="417"/>
      <c r="K46" s="417"/>
      <c r="L46" s="417"/>
      <c r="M46" s="417"/>
      <c r="N46" s="417"/>
    </row>
    <row r="47" spans="1:14" s="414" customFormat="1" ht="40.5" customHeight="1">
      <c r="A47" s="447">
        <v>6</v>
      </c>
      <c r="B47" s="446" t="s">
        <v>616</v>
      </c>
      <c r="C47" s="70" t="s">
        <v>12</v>
      </c>
      <c r="D47" s="13">
        <v>4345.355010183299</v>
      </c>
      <c r="E47" s="14">
        <f t="shared" si="1"/>
        <v>1.7381420040733195</v>
      </c>
      <c r="F47" s="161"/>
      <c r="G47" s="421"/>
      <c r="H47" s="426"/>
      <c r="I47" s="426"/>
      <c r="J47" s="417"/>
      <c r="K47" s="417"/>
      <c r="L47" s="417"/>
      <c r="M47" s="417"/>
      <c r="N47" s="417"/>
    </row>
    <row r="48" spans="1:14" s="414" customFormat="1" ht="13.5" customHeight="1">
      <c r="A48" s="447"/>
      <c r="B48" s="445" t="s">
        <v>615</v>
      </c>
      <c r="C48" s="70" t="s">
        <v>12</v>
      </c>
      <c r="D48" s="13">
        <v>4259.195010183299</v>
      </c>
      <c r="E48" s="14">
        <f t="shared" si="1"/>
        <v>1.7036780040733197</v>
      </c>
      <c r="F48" s="161"/>
      <c r="G48" s="421"/>
      <c r="H48" s="426"/>
      <c r="I48" s="426"/>
      <c r="J48" s="417"/>
      <c r="K48" s="417"/>
      <c r="L48" s="417"/>
      <c r="M48" s="417"/>
      <c r="N48" s="417"/>
    </row>
    <row r="49" spans="1:14" s="414" customFormat="1" ht="13.5" customHeight="1">
      <c r="A49" s="447"/>
      <c r="B49" s="445" t="s">
        <v>617</v>
      </c>
      <c r="C49" s="70" t="s">
        <v>12</v>
      </c>
      <c r="D49" s="13">
        <v>4129.955010183299</v>
      </c>
      <c r="E49" s="14">
        <f t="shared" si="1"/>
        <v>1.6519820040733197</v>
      </c>
      <c r="F49" s="161"/>
      <c r="G49" s="421"/>
      <c r="H49" s="426"/>
      <c r="I49" s="426"/>
      <c r="J49" s="417"/>
      <c r="K49" s="417"/>
      <c r="L49" s="417"/>
      <c r="M49" s="417"/>
      <c r="N49" s="417"/>
    </row>
    <row r="50" spans="1:14" s="414" customFormat="1" ht="14.25" customHeight="1">
      <c r="A50" s="447"/>
      <c r="B50" s="445" t="s">
        <v>610</v>
      </c>
      <c r="C50" s="70" t="s">
        <v>12</v>
      </c>
      <c r="D50" s="13">
        <v>3950</v>
      </c>
      <c r="E50" s="14">
        <f t="shared" si="1"/>
        <v>1.58</v>
      </c>
      <c r="F50" s="161"/>
      <c r="G50" s="421"/>
      <c r="H50" s="426"/>
      <c r="I50" s="426"/>
      <c r="J50" s="417"/>
      <c r="K50" s="417"/>
      <c r="L50" s="417"/>
      <c r="M50" s="417"/>
      <c r="N50" s="417"/>
    </row>
    <row r="51" spans="1:14" s="414" customFormat="1" ht="105" customHeight="1">
      <c r="A51" s="447">
        <v>7</v>
      </c>
      <c r="B51" s="446" t="s">
        <v>618</v>
      </c>
      <c r="C51" s="70"/>
      <c r="D51" s="13">
        <v>5212.340010183299</v>
      </c>
      <c r="E51" s="14">
        <f t="shared" si="1"/>
        <v>2.0849360040733194</v>
      </c>
      <c r="F51" s="161"/>
      <c r="G51" s="421"/>
      <c r="H51" s="426"/>
      <c r="I51" s="426"/>
      <c r="J51" s="417"/>
      <c r="K51" s="417"/>
      <c r="L51" s="417"/>
      <c r="M51" s="417"/>
      <c r="N51" s="417"/>
    </row>
    <row r="52" spans="1:14" s="414" customFormat="1" ht="12.75">
      <c r="A52" s="447"/>
      <c r="B52" s="445" t="s">
        <v>615</v>
      </c>
      <c r="C52" s="70"/>
      <c r="D52" s="13">
        <v>4388.435010183299</v>
      </c>
      <c r="E52" s="14">
        <f t="shared" si="1"/>
        <v>1.7553740040733194</v>
      </c>
      <c r="F52" s="161"/>
      <c r="G52" s="421"/>
      <c r="H52" s="426"/>
      <c r="I52" s="426"/>
      <c r="J52" s="417"/>
      <c r="K52" s="417"/>
      <c r="L52" s="417"/>
      <c r="M52" s="417"/>
      <c r="N52" s="417"/>
    </row>
    <row r="53" spans="1:14" s="414" customFormat="1" ht="12.75">
      <c r="A53" s="447"/>
      <c r="B53" s="445" t="s">
        <v>617</v>
      </c>
      <c r="C53" s="70"/>
      <c r="D53" s="13">
        <v>3850</v>
      </c>
      <c r="E53" s="14">
        <f t="shared" si="1"/>
        <v>1.54</v>
      </c>
      <c r="F53" s="161"/>
      <c r="G53" s="421"/>
      <c r="H53" s="426"/>
      <c r="I53" s="426"/>
      <c r="J53" s="417"/>
      <c r="K53" s="417"/>
      <c r="L53" s="417"/>
      <c r="M53" s="417"/>
      <c r="N53" s="417"/>
    </row>
    <row r="54" spans="1:14" s="414" customFormat="1" ht="14.25" customHeight="1">
      <c r="A54" s="447"/>
      <c r="B54" s="445" t="s">
        <v>610</v>
      </c>
      <c r="C54" s="70"/>
      <c r="D54" s="13">
        <v>3610</v>
      </c>
      <c r="E54" s="14">
        <f t="shared" si="1"/>
        <v>1.444</v>
      </c>
      <c r="F54" s="161"/>
      <c r="G54" s="421"/>
      <c r="H54" s="426"/>
      <c r="I54" s="426"/>
      <c r="J54" s="417"/>
      <c r="K54" s="417"/>
      <c r="L54" s="417"/>
      <c r="M54" s="417"/>
      <c r="N54" s="417"/>
    </row>
    <row r="55" spans="1:14" s="414" customFormat="1" ht="43.5" customHeight="1">
      <c r="A55" s="447">
        <v>8</v>
      </c>
      <c r="B55" s="446" t="s">
        <v>619</v>
      </c>
      <c r="C55" s="70"/>
      <c r="D55" s="13">
        <v>4259.195010183299</v>
      </c>
      <c r="E55" s="14">
        <f t="shared" si="1"/>
        <v>1.7036780040733197</v>
      </c>
      <c r="F55" s="161"/>
      <c r="G55" s="421"/>
      <c r="H55" s="426"/>
      <c r="I55" s="426"/>
      <c r="J55" s="417"/>
      <c r="K55" s="417"/>
      <c r="L55" s="417"/>
      <c r="M55" s="417"/>
      <c r="N55" s="417"/>
    </row>
    <row r="56" spans="1:14" s="414" customFormat="1" ht="14.25" customHeight="1">
      <c r="A56" s="447"/>
      <c r="B56" s="448" t="s">
        <v>620</v>
      </c>
      <c r="C56" s="70"/>
      <c r="D56" s="13">
        <v>3950</v>
      </c>
      <c r="E56" s="14">
        <f t="shared" si="1"/>
        <v>1.58</v>
      </c>
      <c r="F56" s="161"/>
      <c r="G56" s="421"/>
      <c r="H56" s="426"/>
      <c r="I56" s="426"/>
      <c r="J56" s="417"/>
      <c r="K56" s="417"/>
      <c r="L56" s="417"/>
      <c r="M56" s="417"/>
      <c r="N56" s="417"/>
    </row>
    <row r="57" spans="1:14" s="414" customFormat="1" ht="14.25" customHeight="1">
      <c r="A57" s="447"/>
      <c r="B57" s="448" t="s">
        <v>621</v>
      </c>
      <c r="C57" s="70"/>
      <c r="D57" s="13">
        <v>3850</v>
      </c>
      <c r="E57" s="14">
        <f t="shared" si="1"/>
        <v>1.54</v>
      </c>
      <c r="F57" s="161"/>
      <c r="G57" s="421"/>
      <c r="H57" s="426"/>
      <c r="I57" s="426"/>
      <c r="J57" s="417"/>
      <c r="K57" s="417"/>
      <c r="L57" s="417"/>
      <c r="M57" s="417"/>
      <c r="N57" s="417"/>
    </row>
    <row r="58" spans="1:14" s="414" customFormat="1" ht="14.25" customHeight="1">
      <c r="A58" s="447"/>
      <c r="B58" s="448" t="s">
        <v>606</v>
      </c>
      <c r="C58" s="70"/>
      <c r="D58" s="13">
        <v>3610</v>
      </c>
      <c r="E58" s="14">
        <f t="shared" si="1"/>
        <v>1.444</v>
      </c>
      <c r="F58" s="161"/>
      <c r="G58" s="421"/>
      <c r="H58" s="426"/>
      <c r="I58" s="426"/>
      <c r="J58" s="417"/>
      <c r="K58" s="417"/>
      <c r="L58" s="417"/>
      <c r="M58" s="417"/>
      <c r="N58" s="417"/>
    </row>
    <row r="59" spans="1:14" s="414" customFormat="1" ht="12.75">
      <c r="A59" s="447">
        <v>9</v>
      </c>
      <c r="B59" s="446" t="s">
        <v>622</v>
      </c>
      <c r="C59" s="70" t="s">
        <v>492</v>
      </c>
      <c r="D59" s="13">
        <v>4129.955010183299</v>
      </c>
      <c r="E59" s="14">
        <f t="shared" si="1"/>
        <v>1.6519820040733197</v>
      </c>
      <c r="F59" s="161"/>
      <c r="G59" s="421"/>
      <c r="H59" s="426"/>
      <c r="I59" s="426"/>
      <c r="J59" s="417"/>
      <c r="K59" s="417"/>
      <c r="L59" s="417"/>
      <c r="M59" s="417"/>
      <c r="N59" s="417"/>
    </row>
    <row r="60" spans="1:14" s="414" customFormat="1" ht="12.75">
      <c r="A60" s="447"/>
      <c r="B60" s="448" t="s">
        <v>620</v>
      </c>
      <c r="C60" s="70" t="s">
        <v>492</v>
      </c>
      <c r="D60" s="13">
        <v>3950</v>
      </c>
      <c r="E60" s="14">
        <f t="shared" si="1"/>
        <v>1.58</v>
      </c>
      <c r="F60" s="161"/>
      <c r="G60" s="421"/>
      <c r="H60" s="426"/>
      <c r="I60" s="426"/>
      <c r="J60" s="417"/>
      <c r="K60" s="417"/>
      <c r="L60" s="417"/>
      <c r="M60" s="417"/>
      <c r="N60" s="417"/>
    </row>
    <row r="61" spans="1:14" s="414" customFormat="1" ht="12.75">
      <c r="A61" s="447"/>
      <c r="B61" s="448" t="s">
        <v>621</v>
      </c>
      <c r="C61" s="70" t="s">
        <v>492</v>
      </c>
      <c r="D61" s="13">
        <v>3850</v>
      </c>
      <c r="E61" s="14">
        <f t="shared" si="1"/>
        <v>1.54</v>
      </c>
      <c r="F61" s="161"/>
      <c r="G61" s="421"/>
      <c r="H61" s="426"/>
      <c r="I61" s="426"/>
      <c r="J61" s="417"/>
      <c r="K61" s="417"/>
      <c r="L61" s="417"/>
      <c r="M61" s="417"/>
      <c r="N61" s="417"/>
    </row>
    <row r="62" spans="1:14" s="414" customFormat="1" ht="12.75">
      <c r="A62" s="447"/>
      <c r="B62" s="448" t="s">
        <v>606</v>
      </c>
      <c r="C62" s="70" t="s">
        <v>492</v>
      </c>
      <c r="D62" s="13">
        <v>3550</v>
      </c>
      <c r="E62" s="14">
        <f t="shared" si="1"/>
        <v>1.42</v>
      </c>
      <c r="F62" s="161"/>
      <c r="G62" s="421"/>
      <c r="H62" s="426"/>
      <c r="I62" s="426"/>
      <c r="J62" s="417"/>
      <c r="K62" s="417"/>
      <c r="L62" s="417"/>
      <c r="M62" s="417"/>
      <c r="N62" s="417"/>
    </row>
    <row r="63" spans="1:14" s="414" customFormat="1" ht="12.75">
      <c r="A63" s="449"/>
      <c r="B63" s="448" t="s">
        <v>623</v>
      </c>
      <c r="C63" s="70" t="s">
        <v>492</v>
      </c>
      <c r="D63" s="13">
        <v>3850</v>
      </c>
      <c r="E63" s="14">
        <f t="shared" si="1"/>
        <v>1.54</v>
      </c>
      <c r="F63" s="161"/>
      <c r="G63" s="421"/>
      <c r="H63" s="426"/>
      <c r="I63" s="426"/>
      <c r="J63" s="417"/>
      <c r="K63" s="417"/>
      <c r="L63" s="417"/>
      <c r="M63" s="417"/>
      <c r="N63" s="417"/>
    </row>
    <row r="64" spans="1:14" s="414" customFormat="1" ht="12.75">
      <c r="A64" s="449"/>
      <c r="B64" s="448" t="s">
        <v>620</v>
      </c>
      <c r="C64" s="70" t="s">
        <v>492</v>
      </c>
      <c r="D64" s="13">
        <v>3750</v>
      </c>
      <c r="E64" s="14">
        <f t="shared" si="1"/>
        <v>1.5</v>
      </c>
      <c r="F64" s="161"/>
      <c r="G64" s="421"/>
      <c r="H64" s="426"/>
      <c r="I64" s="426"/>
      <c r="J64" s="417"/>
      <c r="K64" s="417"/>
      <c r="L64" s="417"/>
      <c r="M64" s="417"/>
      <c r="N64" s="417"/>
    </row>
    <row r="65" spans="1:14" s="414" customFormat="1" ht="12.75">
      <c r="A65" s="449"/>
      <c r="B65" s="448" t="s">
        <v>621</v>
      </c>
      <c r="C65" s="70" t="s">
        <v>492</v>
      </c>
      <c r="D65" s="13">
        <v>3610</v>
      </c>
      <c r="E65" s="14">
        <f t="shared" si="1"/>
        <v>1.444</v>
      </c>
      <c r="F65" s="161"/>
      <c r="G65" s="421"/>
      <c r="H65" s="426"/>
      <c r="I65" s="426"/>
      <c r="J65" s="417"/>
      <c r="K65" s="417"/>
      <c r="L65" s="417"/>
      <c r="M65" s="417"/>
      <c r="N65" s="417"/>
    </row>
    <row r="66" spans="1:14" s="414" customFormat="1" ht="12.75">
      <c r="A66" s="449"/>
      <c r="B66" s="448" t="s">
        <v>606</v>
      </c>
      <c r="C66" s="70" t="s">
        <v>492</v>
      </c>
      <c r="D66" s="13">
        <v>3550</v>
      </c>
      <c r="E66" s="14">
        <f t="shared" si="1"/>
        <v>1.42</v>
      </c>
      <c r="F66" s="161"/>
      <c r="G66" s="421"/>
      <c r="H66" s="426"/>
      <c r="I66" s="426"/>
      <c r="J66" s="417"/>
      <c r="K66" s="417"/>
      <c r="L66" s="417"/>
      <c r="M66" s="417"/>
      <c r="N66" s="417"/>
    </row>
    <row r="67" spans="1:14" s="414" customFormat="1" ht="25.5" customHeight="1">
      <c r="A67" s="450">
        <v>11</v>
      </c>
      <c r="B67" s="448" t="s">
        <v>624</v>
      </c>
      <c r="C67" s="70"/>
      <c r="D67" s="13">
        <v>2900</v>
      </c>
      <c r="E67" s="14">
        <f t="shared" si="1"/>
        <v>1.16</v>
      </c>
      <c r="F67" s="161"/>
      <c r="G67" s="421"/>
      <c r="H67" s="426"/>
      <c r="I67" s="426"/>
      <c r="J67" s="417"/>
      <c r="K67" s="417"/>
      <c r="L67" s="417"/>
      <c r="M67" s="417"/>
      <c r="N67" s="417"/>
    </row>
    <row r="68" spans="1:14" s="414" customFormat="1" ht="12.75">
      <c r="A68" s="451">
        <v>12</v>
      </c>
      <c r="B68" s="452" t="s">
        <v>625</v>
      </c>
      <c r="C68" s="70"/>
      <c r="D68" s="13">
        <v>3050</v>
      </c>
      <c r="E68" s="14">
        <f t="shared" si="1"/>
        <v>1.22</v>
      </c>
      <c r="F68" s="161"/>
      <c r="G68" s="421"/>
      <c r="H68" s="426"/>
      <c r="I68" s="426"/>
      <c r="J68" s="417"/>
      <c r="K68" s="417"/>
      <c r="L68" s="417"/>
      <c r="M68" s="417"/>
      <c r="N68" s="417"/>
    </row>
    <row r="69" spans="1:14" s="414" customFormat="1" ht="12.75">
      <c r="A69" s="451"/>
      <c r="B69" s="448" t="s">
        <v>620</v>
      </c>
      <c r="C69" s="70"/>
      <c r="D69" s="13">
        <v>2570</v>
      </c>
      <c r="E69" s="14">
        <f t="shared" si="1"/>
        <v>1.028</v>
      </c>
      <c r="F69" s="161"/>
      <c r="G69" s="421"/>
      <c r="H69" s="426"/>
      <c r="I69" s="426"/>
      <c r="J69" s="417"/>
      <c r="K69" s="417"/>
      <c r="L69" s="417"/>
      <c r="M69" s="417"/>
      <c r="N69" s="417"/>
    </row>
    <row r="70" spans="1:14" ht="12.75">
      <c r="A70" s="402"/>
      <c r="B70" s="402"/>
      <c r="C70" s="402"/>
      <c r="D70" s="80"/>
      <c r="E70" s="403"/>
      <c r="F70" s="80"/>
      <c r="G70" s="400"/>
      <c r="H70" s="400"/>
      <c r="J70" s="400"/>
      <c r="K70" s="400"/>
      <c r="L70" s="400"/>
      <c r="M70" s="400"/>
      <c r="N70" s="400"/>
    </row>
    <row r="71" spans="1:6" ht="12.75">
      <c r="A71" s="402"/>
      <c r="B71" s="402"/>
      <c r="C71" s="402"/>
      <c r="D71" s="80"/>
      <c r="E71" s="403"/>
      <c r="F71" s="80"/>
    </row>
    <row r="72" spans="1:11" s="414" customFormat="1" ht="12.75">
      <c r="A72" s="453"/>
      <c r="B72" s="454" t="s">
        <v>626</v>
      </c>
      <c r="C72" s="203"/>
      <c r="D72" s="165"/>
      <c r="E72" s="161"/>
      <c r="F72" s="165"/>
      <c r="G72" s="161"/>
      <c r="H72" s="161"/>
      <c r="K72" s="455"/>
    </row>
    <row r="73" spans="1:10" s="414" customFormat="1" ht="12.75">
      <c r="A73" s="84"/>
      <c r="B73" s="413" t="s">
        <v>594</v>
      </c>
      <c r="C73" s="413"/>
      <c r="D73" s="250">
        <v>2022</v>
      </c>
      <c r="E73" s="250"/>
      <c r="H73" s="415"/>
      <c r="I73" s="415"/>
      <c r="J73" s="415"/>
    </row>
    <row r="74" spans="1:12" s="414" customFormat="1" ht="31.5" customHeight="1">
      <c r="A74" s="70" t="s">
        <v>23</v>
      </c>
      <c r="B74" s="70" t="s">
        <v>6</v>
      </c>
      <c r="C74" s="70" t="s">
        <v>7</v>
      </c>
      <c r="D74" s="416" t="s">
        <v>627</v>
      </c>
      <c r="E74" s="416"/>
      <c r="F74" s="416"/>
      <c r="G74" s="416"/>
      <c r="H74" s="413"/>
      <c r="I74" s="417"/>
      <c r="J74" s="417"/>
      <c r="K74" s="417"/>
      <c r="L74" s="417"/>
    </row>
    <row r="75" spans="1:12" s="414" customFormat="1" ht="44.25" customHeight="1">
      <c r="A75" s="70"/>
      <c r="B75" s="70"/>
      <c r="C75" s="70"/>
      <c r="D75" s="99" t="s">
        <v>311</v>
      </c>
      <c r="E75" s="99"/>
      <c r="F75" s="68" t="s">
        <v>4</v>
      </c>
      <c r="G75" s="68"/>
      <c r="H75" s="203"/>
      <c r="I75" s="417"/>
      <c r="J75" s="418"/>
      <c r="K75" s="418"/>
      <c r="L75" s="417"/>
    </row>
    <row r="76" spans="1:12" s="414" customFormat="1" ht="27.75" customHeight="1">
      <c r="A76" s="70"/>
      <c r="B76" s="70"/>
      <c r="C76" s="70"/>
      <c r="D76" s="9" t="s">
        <v>9</v>
      </c>
      <c r="E76" s="9" t="s">
        <v>10</v>
      </c>
      <c r="F76" s="9" t="s">
        <v>9</v>
      </c>
      <c r="G76" s="9" t="s">
        <v>10</v>
      </c>
      <c r="H76" s="203"/>
      <c r="I76" s="419"/>
      <c r="J76" s="420"/>
      <c r="K76" s="420"/>
      <c r="L76" s="417"/>
    </row>
    <row r="77" spans="1:12" s="414" customFormat="1" ht="16.5" customHeight="1">
      <c r="A77" s="70">
        <v>1</v>
      </c>
      <c r="B77" s="104" t="s">
        <v>596</v>
      </c>
      <c r="C77" s="70" t="s">
        <v>597</v>
      </c>
      <c r="D77" s="13">
        <v>8422.973523421588</v>
      </c>
      <c r="E77" s="13">
        <v>11055.152749490835</v>
      </c>
      <c r="F77" s="14">
        <f>D77/2500</f>
        <v>3.369189409368635</v>
      </c>
      <c r="G77" s="14">
        <f>E77/2500</f>
        <v>4.422061099796334</v>
      </c>
      <c r="J77" s="33"/>
      <c r="K77" s="33"/>
      <c r="L77" s="417"/>
    </row>
    <row r="78" spans="1:12" s="414" customFormat="1" ht="12.75">
      <c r="A78" s="70">
        <v>2</v>
      </c>
      <c r="B78" s="104" t="s">
        <v>598</v>
      </c>
      <c r="C78" s="70" t="s">
        <v>597</v>
      </c>
      <c r="D78" s="13">
        <v>7545.580448065172</v>
      </c>
      <c r="E78" s="13">
        <v>10879.674134419553</v>
      </c>
      <c r="F78" s="14">
        <f aca="true" t="shared" si="2" ref="F78:F84">D78/2500</f>
        <v>3.018232179226069</v>
      </c>
      <c r="G78" s="14">
        <f aca="true" t="shared" si="3" ref="G78:G84">E78/2500</f>
        <v>4.351869653767821</v>
      </c>
      <c r="J78" s="33"/>
      <c r="K78" s="33"/>
      <c r="L78" s="417"/>
    </row>
    <row r="79" spans="1:12" s="414" customFormat="1" ht="12.75">
      <c r="A79" s="70">
        <v>3</v>
      </c>
      <c r="B79" s="104" t="s">
        <v>532</v>
      </c>
      <c r="C79" s="70" t="s">
        <v>597</v>
      </c>
      <c r="D79" s="13">
        <v>7545.580448065172</v>
      </c>
      <c r="E79" s="13">
        <v>10879.674134419553</v>
      </c>
      <c r="F79" s="14">
        <f t="shared" si="2"/>
        <v>3.018232179226069</v>
      </c>
      <c r="G79" s="14">
        <f t="shared" si="3"/>
        <v>4.351869653767821</v>
      </c>
      <c r="J79" s="33"/>
      <c r="K79" s="33"/>
      <c r="L79" s="417"/>
    </row>
    <row r="80" spans="1:12" s="414" customFormat="1" ht="15" customHeight="1">
      <c r="A80" s="70">
        <v>4</v>
      </c>
      <c r="B80" s="104" t="s">
        <v>599</v>
      </c>
      <c r="C80" s="70" t="s">
        <v>597</v>
      </c>
      <c r="D80" s="13">
        <v>6843.66598778004</v>
      </c>
      <c r="E80" s="13">
        <v>8422.973523421588</v>
      </c>
      <c r="F80" s="14">
        <f t="shared" si="2"/>
        <v>2.737466395112016</v>
      </c>
      <c r="G80" s="14">
        <f t="shared" si="3"/>
        <v>3.369189409368635</v>
      </c>
      <c r="J80" s="33"/>
      <c r="K80" s="33"/>
      <c r="L80" s="417"/>
    </row>
    <row r="81" spans="1:12" s="414" customFormat="1" ht="12.75">
      <c r="A81" s="70">
        <v>5</v>
      </c>
      <c r="B81" s="104" t="s">
        <v>600</v>
      </c>
      <c r="C81" s="70" t="s">
        <v>597</v>
      </c>
      <c r="D81" s="13">
        <v>6580.4480651731155</v>
      </c>
      <c r="E81" s="13">
        <v>7282.3625254582485</v>
      </c>
      <c r="F81" s="14">
        <f t="shared" si="2"/>
        <v>2.6321792260692463</v>
      </c>
      <c r="G81" s="14">
        <f t="shared" si="3"/>
        <v>2.912945010183299</v>
      </c>
      <c r="J81" s="33"/>
      <c r="K81" s="33"/>
      <c r="L81" s="417"/>
    </row>
    <row r="82" spans="1:12" s="414" customFormat="1" ht="12.75">
      <c r="A82" s="70">
        <v>6</v>
      </c>
      <c r="B82" s="104" t="s">
        <v>601</v>
      </c>
      <c r="C82" s="70" t="s">
        <v>597</v>
      </c>
      <c r="D82" s="13">
        <v>6229.4908350305495</v>
      </c>
      <c r="E82" s="13">
        <v>7019.144602851323</v>
      </c>
      <c r="F82" s="14">
        <f t="shared" si="2"/>
        <v>2.49179633401222</v>
      </c>
      <c r="G82" s="14">
        <f t="shared" si="3"/>
        <v>2.807657841140529</v>
      </c>
      <c r="J82" s="33"/>
      <c r="K82" s="33"/>
      <c r="L82" s="417"/>
    </row>
    <row r="83" spans="1:12" s="414" customFormat="1" ht="12.75">
      <c r="A83" s="70">
        <v>7</v>
      </c>
      <c r="B83" s="104" t="s">
        <v>602</v>
      </c>
      <c r="C83" s="70" t="s">
        <v>597</v>
      </c>
      <c r="D83" s="13">
        <v>5966.272912423626</v>
      </c>
      <c r="E83" s="13">
        <v>6229.4908350305495</v>
      </c>
      <c r="F83" s="14">
        <f t="shared" si="2"/>
        <v>2.3865091649694503</v>
      </c>
      <c r="G83" s="14">
        <f t="shared" si="3"/>
        <v>2.49179633401222</v>
      </c>
      <c r="J83" s="33"/>
      <c r="K83" s="33"/>
      <c r="L83" s="417"/>
    </row>
    <row r="84" spans="1:12" s="414" customFormat="1" ht="12.75">
      <c r="A84" s="70">
        <v>8</v>
      </c>
      <c r="B84" s="104" t="s">
        <v>345</v>
      </c>
      <c r="C84" s="70"/>
      <c r="D84" s="13">
        <v>4474.595010183299</v>
      </c>
      <c r="E84" s="13">
        <v>5007.710010183298</v>
      </c>
      <c r="F84" s="14">
        <f t="shared" si="2"/>
        <v>1.7898380040733195</v>
      </c>
      <c r="G84" s="14">
        <f t="shared" si="3"/>
        <v>2.0030840040733193</v>
      </c>
      <c r="J84" s="33"/>
      <c r="K84" s="33"/>
      <c r="L84" s="417"/>
    </row>
    <row r="85" spans="1:256" s="78" customFormat="1" ht="12.75">
      <c r="A85" s="422"/>
      <c r="B85" s="423" t="s">
        <v>20</v>
      </c>
      <c r="C85" s="424"/>
      <c r="D85" s="25"/>
      <c r="E85" s="25"/>
      <c r="F85" s="25"/>
      <c r="G85" s="25"/>
      <c r="H85" s="25"/>
      <c r="I85" s="25"/>
      <c r="J85" s="425"/>
      <c r="K85" s="212"/>
      <c r="L85" s="189"/>
      <c r="M85" s="426"/>
      <c r="N85" s="426"/>
      <c r="S85" s="427"/>
      <c r="T85" s="27"/>
      <c r="U85" s="428"/>
      <c r="V85" s="27"/>
      <c r="IK85" s="429"/>
      <c r="IL85" s="429"/>
      <c r="IM85" s="429"/>
      <c r="IN85" s="429"/>
      <c r="IO85" s="429"/>
      <c r="IP85" s="429"/>
      <c r="IQ85" s="429"/>
      <c r="IR85" s="429"/>
      <c r="IS85" s="429"/>
      <c r="IT85" s="429"/>
      <c r="IU85" s="429"/>
      <c r="IV85" s="429"/>
    </row>
    <row r="86" spans="1:256" s="78" customFormat="1" ht="12.75">
      <c r="A86" s="430"/>
      <c r="B86" s="431" t="s">
        <v>21</v>
      </c>
      <c r="C86" s="432"/>
      <c r="D86" s="432"/>
      <c r="E86" s="432"/>
      <c r="F86" s="433"/>
      <c r="G86" s="433"/>
      <c r="H86" s="433"/>
      <c r="I86" s="432"/>
      <c r="J86" s="432"/>
      <c r="K86" s="212"/>
      <c r="L86" s="212"/>
      <c r="IE86" s="429"/>
      <c r="IF86" s="429"/>
      <c r="IG86" s="429"/>
      <c r="IH86" s="429"/>
      <c r="II86" s="429"/>
      <c r="IJ86" s="429"/>
      <c r="IK86" s="429"/>
      <c r="IL86" s="429"/>
      <c r="IM86" s="429"/>
      <c r="IN86" s="429"/>
      <c r="IO86" s="429"/>
      <c r="IP86" s="429"/>
      <c r="IQ86" s="429"/>
      <c r="IR86" s="429"/>
      <c r="IS86" s="429"/>
      <c r="IT86" s="429"/>
      <c r="IU86" s="429"/>
      <c r="IV86" s="429"/>
    </row>
    <row r="87" spans="1:10" s="414" customFormat="1" ht="16.5" customHeight="1">
      <c r="A87" s="434"/>
      <c r="B87" s="434"/>
      <c r="C87" s="434"/>
      <c r="D87" s="434"/>
      <c r="E87" s="435"/>
      <c r="F87" s="435"/>
      <c r="G87" s="434"/>
      <c r="I87" s="417"/>
      <c r="J87" s="417"/>
    </row>
    <row r="88" spans="1:9" s="414" customFormat="1" ht="12.75">
      <c r="A88" s="84"/>
      <c r="B88" s="413" t="s">
        <v>235</v>
      </c>
      <c r="C88" s="413"/>
      <c r="D88" s="413"/>
      <c r="E88" s="436"/>
      <c r="F88" s="75"/>
      <c r="G88" s="169"/>
      <c r="I88" s="417"/>
    </row>
    <row r="89" spans="1:14" s="414" customFormat="1" ht="55.5" customHeight="1">
      <c r="A89" s="70" t="s">
        <v>5</v>
      </c>
      <c r="B89" s="94" t="s">
        <v>6</v>
      </c>
      <c r="C89" s="70" t="s">
        <v>7</v>
      </c>
      <c r="D89" s="70" t="s">
        <v>627</v>
      </c>
      <c r="E89" s="70"/>
      <c r="F89" s="170"/>
      <c r="G89" s="170"/>
      <c r="H89" s="437"/>
      <c r="I89" s="417"/>
      <c r="J89" s="417"/>
      <c r="K89" s="417"/>
      <c r="L89" s="417"/>
      <c r="M89" s="417"/>
      <c r="N89" s="417"/>
    </row>
    <row r="90" spans="1:14" s="414" customFormat="1" ht="41.25" customHeight="1">
      <c r="A90" s="70"/>
      <c r="B90" s="94"/>
      <c r="C90" s="70"/>
      <c r="D90" s="71" t="s">
        <v>57</v>
      </c>
      <c r="E90" s="70" t="s">
        <v>4</v>
      </c>
      <c r="F90" s="170"/>
      <c r="G90" s="438"/>
      <c r="H90" s="439"/>
      <c r="I90" s="439"/>
      <c r="J90" s="417"/>
      <c r="K90" s="417"/>
      <c r="L90" s="417"/>
      <c r="M90" s="417"/>
      <c r="N90" s="417"/>
    </row>
    <row r="91" spans="1:14" s="414" customFormat="1" ht="14.25" customHeight="1">
      <c r="A91" s="440"/>
      <c r="B91" s="111"/>
      <c r="C91" s="441"/>
      <c r="D91" s="73">
        <v>2022</v>
      </c>
      <c r="E91" s="70"/>
      <c r="F91" s="171"/>
      <c r="G91" s="438"/>
      <c r="H91" s="438"/>
      <c r="I91" s="438"/>
      <c r="J91" s="417"/>
      <c r="K91" s="417"/>
      <c r="L91" s="417"/>
      <c r="M91" s="417"/>
      <c r="N91" s="417"/>
    </row>
    <row r="92" spans="1:14" s="414" customFormat="1" ht="60" customHeight="1">
      <c r="A92" s="442">
        <v>1</v>
      </c>
      <c r="B92" s="443" t="s">
        <v>603</v>
      </c>
      <c r="C92" s="70" t="s">
        <v>12</v>
      </c>
      <c r="D92" s="13">
        <v>8422.973523421588</v>
      </c>
      <c r="E92" s="14">
        <f aca="true" t="shared" si="4" ref="E92:E134">D92/2500</f>
        <v>3.369189409368635</v>
      </c>
      <c r="F92" s="444"/>
      <c r="G92" s="421"/>
      <c r="H92" s="426"/>
      <c r="I92" s="426"/>
      <c r="J92" s="417"/>
      <c r="K92" s="417"/>
      <c r="L92" s="417"/>
      <c r="M92" s="417"/>
      <c r="N92" s="417"/>
    </row>
    <row r="93" spans="1:14" s="414" customFormat="1" ht="13.5" customHeight="1">
      <c r="A93" s="442"/>
      <c r="B93" s="445" t="s">
        <v>604</v>
      </c>
      <c r="C93" s="70" t="s">
        <v>12</v>
      </c>
      <c r="D93" s="13">
        <v>6580.4480651731155</v>
      </c>
      <c r="E93" s="14">
        <f t="shared" si="4"/>
        <v>2.6321792260692463</v>
      </c>
      <c r="F93" s="161"/>
      <c r="G93" s="421"/>
      <c r="H93" s="426"/>
      <c r="I93" s="426"/>
      <c r="J93" s="417"/>
      <c r="K93" s="417"/>
      <c r="L93" s="417"/>
      <c r="M93" s="417"/>
      <c r="N93" s="417"/>
    </row>
    <row r="94" spans="1:14" s="414" customFormat="1" ht="15.75" customHeight="1">
      <c r="A94" s="442"/>
      <c r="B94" s="445" t="s">
        <v>605</v>
      </c>
      <c r="C94" s="70" t="s">
        <v>12</v>
      </c>
      <c r="D94" s="13">
        <v>5007.710010183298</v>
      </c>
      <c r="E94" s="14">
        <f t="shared" si="4"/>
        <v>2.0030840040733193</v>
      </c>
      <c r="F94" s="161"/>
      <c r="G94" s="421"/>
      <c r="H94" s="426"/>
      <c r="I94" s="426"/>
      <c r="J94" s="417"/>
      <c r="K94" s="417"/>
      <c r="L94" s="417"/>
      <c r="M94" s="417"/>
      <c r="N94" s="417"/>
    </row>
    <row r="95" spans="1:14" s="414" customFormat="1" ht="14.25" customHeight="1">
      <c r="A95" s="442"/>
      <c r="B95" s="445" t="s">
        <v>606</v>
      </c>
      <c r="C95" s="70" t="s">
        <v>12</v>
      </c>
      <c r="D95" s="13">
        <v>3950</v>
      </c>
      <c r="E95" s="14">
        <f t="shared" si="4"/>
        <v>1.58</v>
      </c>
      <c r="F95" s="161"/>
      <c r="G95" s="421"/>
      <c r="H95" s="426"/>
      <c r="I95" s="426"/>
      <c r="J95" s="417"/>
      <c r="K95" s="417"/>
      <c r="L95" s="417"/>
      <c r="M95" s="417"/>
      <c r="N95" s="417"/>
    </row>
    <row r="96" spans="1:14" s="414" customFormat="1" ht="63" customHeight="1">
      <c r="A96" s="442">
        <v>2</v>
      </c>
      <c r="B96" s="446" t="s">
        <v>607</v>
      </c>
      <c r="C96" s="70" t="s">
        <v>12</v>
      </c>
      <c r="D96" s="13">
        <v>7282.3625254582485</v>
      </c>
      <c r="E96" s="14">
        <f t="shared" si="4"/>
        <v>2.912945010183299</v>
      </c>
      <c r="F96" s="161"/>
      <c r="G96" s="421"/>
      <c r="H96" s="426"/>
      <c r="I96" s="426"/>
      <c r="J96" s="417"/>
      <c r="K96" s="417"/>
      <c r="L96" s="417"/>
      <c r="M96" s="417"/>
      <c r="N96" s="417"/>
    </row>
    <row r="97" spans="1:14" s="414" customFormat="1" ht="12.75">
      <c r="A97" s="442"/>
      <c r="B97" s="445" t="s">
        <v>608</v>
      </c>
      <c r="C97" s="70" t="s">
        <v>12</v>
      </c>
      <c r="D97" s="13">
        <v>5527.5763747454175</v>
      </c>
      <c r="E97" s="14">
        <f t="shared" si="4"/>
        <v>2.211030549898167</v>
      </c>
      <c r="F97" s="161"/>
      <c r="G97" s="421"/>
      <c r="H97" s="426"/>
      <c r="I97" s="426"/>
      <c r="J97" s="417"/>
      <c r="K97" s="417"/>
      <c r="L97" s="417"/>
      <c r="M97" s="417"/>
      <c r="N97" s="417"/>
    </row>
    <row r="98" spans="1:14" s="414" customFormat="1" ht="12.75">
      <c r="A98" s="442"/>
      <c r="B98" s="445" t="s">
        <v>609</v>
      </c>
      <c r="C98" s="70" t="s">
        <v>12</v>
      </c>
      <c r="D98" s="13">
        <v>4259.195010183299</v>
      </c>
      <c r="E98" s="14">
        <f t="shared" si="4"/>
        <v>1.7036780040733197</v>
      </c>
      <c r="F98" s="161"/>
      <c r="G98" s="421"/>
      <c r="H98" s="426"/>
      <c r="I98" s="426"/>
      <c r="J98" s="417"/>
      <c r="K98" s="417"/>
      <c r="L98" s="417"/>
      <c r="M98" s="417"/>
      <c r="N98" s="417"/>
    </row>
    <row r="99" spans="1:14" s="414" customFormat="1" ht="13.5" customHeight="1">
      <c r="A99" s="442"/>
      <c r="B99" s="445" t="s">
        <v>610</v>
      </c>
      <c r="C99" s="70" t="s">
        <v>12</v>
      </c>
      <c r="D99" s="13">
        <v>3950</v>
      </c>
      <c r="E99" s="14">
        <f t="shared" si="4"/>
        <v>1.58</v>
      </c>
      <c r="F99" s="161"/>
      <c r="G99" s="421"/>
      <c r="H99" s="426"/>
      <c r="I99" s="426"/>
      <c r="J99" s="417"/>
      <c r="K99" s="417"/>
      <c r="L99" s="417"/>
      <c r="M99" s="417"/>
      <c r="N99" s="417"/>
    </row>
    <row r="100" spans="1:14" s="414" customFormat="1" ht="54.75" customHeight="1">
      <c r="A100" s="447">
        <v>3</v>
      </c>
      <c r="B100" s="446" t="s">
        <v>611</v>
      </c>
      <c r="C100" s="70" t="s">
        <v>12</v>
      </c>
      <c r="D100" s="13">
        <v>7019.144602851323</v>
      </c>
      <c r="E100" s="14">
        <f t="shared" si="4"/>
        <v>2.807657841140529</v>
      </c>
      <c r="F100" s="161"/>
      <c r="G100" s="421"/>
      <c r="H100" s="426"/>
      <c r="I100" s="426"/>
      <c r="J100" s="417"/>
      <c r="K100" s="417"/>
      <c r="L100" s="417"/>
      <c r="M100" s="417"/>
      <c r="N100" s="417"/>
    </row>
    <row r="101" spans="1:14" s="414" customFormat="1" ht="12.75">
      <c r="A101" s="447"/>
      <c r="B101" s="445" t="s">
        <v>608</v>
      </c>
      <c r="C101" s="70" t="s">
        <v>12</v>
      </c>
      <c r="D101" s="13">
        <v>5416.970010183299</v>
      </c>
      <c r="E101" s="14">
        <f t="shared" si="4"/>
        <v>2.1667880040733194</v>
      </c>
      <c r="F101" s="161"/>
      <c r="G101" s="421"/>
      <c r="H101" s="426"/>
      <c r="I101" s="426"/>
      <c r="J101" s="417"/>
      <c r="K101" s="417"/>
      <c r="L101" s="417"/>
      <c r="M101" s="417"/>
      <c r="N101" s="417"/>
    </row>
    <row r="102" spans="1:14" s="414" customFormat="1" ht="12.75">
      <c r="A102" s="447"/>
      <c r="B102" s="445" t="s">
        <v>609</v>
      </c>
      <c r="C102" s="70" t="s">
        <v>12</v>
      </c>
      <c r="D102" s="13">
        <v>4216.115010183299</v>
      </c>
      <c r="E102" s="14">
        <f t="shared" si="4"/>
        <v>1.6864460040733196</v>
      </c>
      <c r="F102" s="161"/>
      <c r="G102" s="421"/>
      <c r="H102" s="426"/>
      <c r="I102" s="426"/>
      <c r="J102" s="417"/>
      <c r="K102" s="417"/>
      <c r="L102" s="417"/>
      <c r="M102" s="417"/>
      <c r="N102" s="417"/>
    </row>
    <row r="103" spans="1:14" s="414" customFormat="1" ht="12.75">
      <c r="A103" s="447"/>
      <c r="B103" s="445" t="s">
        <v>610</v>
      </c>
      <c r="C103" s="70" t="s">
        <v>12</v>
      </c>
      <c r="D103" s="13">
        <v>3950</v>
      </c>
      <c r="E103" s="14">
        <f t="shared" si="4"/>
        <v>1.58</v>
      </c>
      <c r="F103" s="161"/>
      <c r="G103" s="421"/>
      <c r="H103" s="426"/>
      <c r="I103" s="426"/>
      <c r="J103" s="417"/>
      <c r="K103" s="417"/>
      <c r="L103" s="417"/>
      <c r="M103" s="417"/>
      <c r="N103" s="417"/>
    </row>
    <row r="104" spans="1:14" s="414" customFormat="1" ht="43.5" customHeight="1">
      <c r="A104" s="447">
        <v>4</v>
      </c>
      <c r="B104" s="446" t="s">
        <v>612</v>
      </c>
      <c r="C104" s="70" t="s">
        <v>12</v>
      </c>
      <c r="D104" s="13">
        <v>5527.5763747454175</v>
      </c>
      <c r="E104" s="14">
        <f t="shared" si="4"/>
        <v>2.211030549898167</v>
      </c>
      <c r="F104" s="161"/>
      <c r="G104" s="417"/>
      <c r="H104" s="426"/>
      <c r="I104" s="426"/>
      <c r="J104" s="417"/>
      <c r="K104" s="417"/>
      <c r="L104" s="417"/>
      <c r="M104" s="417"/>
      <c r="N104" s="417"/>
    </row>
    <row r="105" spans="1:14" s="414" customFormat="1" ht="12.75">
      <c r="A105" s="447"/>
      <c r="B105" s="445" t="s">
        <v>608</v>
      </c>
      <c r="C105" s="70" t="s">
        <v>12</v>
      </c>
      <c r="D105" s="13">
        <v>5007.710010183298</v>
      </c>
      <c r="E105" s="14">
        <f t="shared" si="4"/>
        <v>2.0030840040733193</v>
      </c>
      <c r="F105" s="161"/>
      <c r="G105" s="421"/>
      <c r="H105" s="426"/>
      <c r="I105" s="426"/>
      <c r="J105" s="417"/>
      <c r="K105" s="417"/>
      <c r="L105" s="417"/>
      <c r="M105" s="417"/>
      <c r="N105" s="417"/>
    </row>
    <row r="106" spans="1:14" s="414" customFormat="1" ht="12.75">
      <c r="A106" s="447"/>
      <c r="B106" s="445" t="s">
        <v>609</v>
      </c>
      <c r="C106" s="70" t="s">
        <v>12</v>
      </c>
      <c r="D106" s="13">
        <v>4173.035010183299</v>
      </c>
      <c r="E106" s="14">
        <f t="shared" si="4"/>
        <v>1.6692140040733197</v>
      </c>
      <c r="F106" s="161"/>
      <c r="G106" s="421"/>
      <c r="H106" s="426"/>
      <c r="I106" s="426"/>
      <c r="J106" s="417"/>
      <c r="K106" s="417"/>
      <c r="L106" s="417"/>
      <c r="M106" s="417"/>
      <c r="N106" s="417"/>
    </row>
    <row r="107" spans="1:14" s="414" customFormat="1" ht="12.75">
      <c r="A107" s="447"/>
      <c r="B107" s="445" t="s">
        <v>610</v>
      </c>
      <c r="C107" s="70" t="s">
        <v>12</v>
      </c>
      <c r="D107" s="13">
        <v>3950</v>
      </c>
      <c r="E107" s="14">
        <f t="shared" si="4"/>
        <v>1.58</v>
      </c>
      <c r="F107" s="161"/>
      <c r="G107" s="417"/>
      <c r="H107" s="426"/>
      <c r="I107" s="426"/>
      <c r="J107" s="417"/>
      <c r="K107" s="417"/>
      <c r="L107" s="417"/>
      <c r="M107" s="417"/>
      <c r="N107" s="417"/>
    </row>
    <row r="108" spans="1:14" s="414" customFormat="1" ht="40.5" customHeight="1">
      <c r="A108" s="447">
        <v>5</v>
      </c>
      <c r="B108" s="446" t="s">
        <v>613</v>
      </c>
      <c r="C108" s="70" t="s">
        <v>12</v>
      </c>
      <c r="D108" s="13">
        <v>5007.710010183298</v>
      </c>
      <c r="E108" s="14">
        <f t="shared" si="4"/>
        <v>2.0030840040733193</v>
      </c>
      <c r="F108" s="161"/>
      <c r="G108" s="421"/>
      <c r="H108" s="426"/>
      <c r="I108" s="426"/>
      <c r="J108" s="417"/>
      <c r="K108" s="417"/>
      <c r="L108" s="417"/>
      <c r="M108" s="417"/>
      <c r="N108" s="417"/>
    </row>
    <row r="109" spans="1:14" s="414" customFormat="1" ht="12.75">
      <c r="A109" s="447"/>
      <c r="B109" s="445" t="s">
        <v>614</v>
      </c>
      <c r="C109" s="70" t="s">
        <v>12</v>
      </c>
      <c r="D109" s="13">
        <v>4560.7550101832985</v>
      </c>
      <c r="E109" s="14">
        <f t="shared" si="4"/>
        <v>1.8243020040733193</v>
      </c>
      <c r="F109" s="161"/>
      <c r="G109" s="421"/>
      <c r="H109" s="426"/>
      <c r="I109" s="426"/>
      <c r="J109" s="417"/>
      <c r="K109" s="417"/>
      <c r="L109" s="417"/>
      <c r="M109" s="417"/>
      <c r="N109" s="417"/>
    </row>
    <row r="110" spans="1:14" s="414" customFormat="1" ht="12.75">
      <c r="A110" s="447"/>
      <c r="B110" s="445" t="s">
        <v>615</v>
      </c>
      <c r="C110" s="70" t="s">
        <v>12</v>
      </c>
      <c r="D110" s="13">
        <v>4173.035010183299</v>
      </c>
      <c r="E110" s="14">
        <f t="shared" si="4"/>
        <v>1.6692140040733197</v>
      </c>
      <c r="F110" s="161"/>
      <c r="G110" s="421"/>
      <c r="H110" s="426"/>
      <c r="I110" s="426"/>
      <c r="J110" s="417"/>
      <c r="K110" s="417"/>
      <c r="L110" s="417"/>
      <c r="M110" s="417"/>
      <c r="N110" s="417"/>
    </row>
    <row r="111" spans="1:14" s="414" customFormat="1" ht="12.75">
      <c r="A111" s="447"/>
      <c r="B111" s="445" t="s">
        <v>610</v>
      </c>
      <c r="C111" s="70" t="s">
        <v>12</v>
      </c>
      <c r="D111" s="13">
        <v>3950</v>
      </c>
      <c r="E111" s="14">
        <f t="shared" si="4"/>
        <v>1.58</v>
      </c>
      <c r="F111" s="161"/>
      <c r="G111" s="421"/>
      <c r="H111" s="426"/>
      <c r="I111" s="426"/>
      <c r="J111" s="417"/>
      <c r="K111" s="417"/>
      <c r="L111" s="417"/>
      <c r="M111" s="417"/>
      <c r="N111" s="417"/>
    </row>
    <row r="112" spans="1:14" s="414" customFormat="1" ht="40.5" customHeight="1">
      <c r="A112" s="447">
        <v>6</v>
      </c>
      <c r="B112" s="446" t="s">
        <v>616</v>
      </c>
      <c r="C112" s="70" t="s">
        <v>12</v>
      </c>
      <c r="D112" s="13">
        <v>4173.035010183299</v>
      </c>
      <c r="E112" s="14">
        <f t="shared" si="4"/>
        <v>1.6692140040733197</v>
      </c>
      <c r="F112" s="161"/>
      <c r="G112" s="421"/>
      <c r="H112" s="426"/>
      <c r="I112" s="426"/>
      <c r="J112" s="417"/>
      <c r="K112" s="417"/>
      <c r="L112" s="417"/>
      <c r="M112" s="417"/>
      <c r="N112" s="417"/>
    </row>
    <row r="113" spans="1:14" s="414" customFormat="1" ht="13.5" customHeight="1">
      <c r="A113" s="447"/>
      <c r="B113" s="445" t="s">
        <v>615</v>
      </c>
      <c r="C113" s="70" t="s">
        <v>12</v>
      </c>
      <c r="D113" s="13">
        <v>4129.955010183299</v>
      </c>
      <c r="E113" s="14">
        <f t="shared" si="4"/>
        <v>1.6519820040733197</v>
      </c>
      <c r="F113" s="161"/>
      <c r="G113" s="421"/>
      <c r="H113" s="426"/>
      <c r="I113" s="426"/>
      <c r="J113" s="417"/>
      <c r="K113" s="417"/>
      <c r="L113" s="417"/>
      <c r="M113" s="417"/>
      <c r="N113" s="417"/>
    </row>
    <row r="114" spans="1:14" s="414" customFormat="1" ht="13.5" customHeight="1">
      <c r="A114" s="447"/>
      <c r="B114" s="445" t="s">
        <v>617</v>
      </c>
      <c r="C114" s="70" t="s">
        <v>12</v>
      </c>
      <c r="D114" s="13">
        <v>4086.875010183299</v>
      </c>
      <c r="E114" s="14">
        <f t="shared" si="4"/>
        <v>1.6347500040733196</v>
      </c>
      <c r="F114" s="161"/>
      <c r="G114" s="421"/>
      <c r="H114" s="426"/>
      <c r="I114" s="426"/>
      <c r="J114" s="417"/>
      <c r="K114" s="417"/>
      <c r="L114" s="417"/>
      <c r="M114" s="417"/>
      <c r="N114" s="417"/>
    </row>
    <row r="115" spans="1:14" s="414" customFormat="1" ht="14.25" customHeight="1">
      <c r="A115" s="447"/>
      <c r="B115" s="445" t="s">
        <v>610</v>
      </c>
      <c r="C115" s="70" t="s">
        <v>12</v>
      </c>
      <c r="D115" s="13">
        <v>3950</v>
      </c>
      <c r="E115" s="14">
        <f t="shared" si="4"/>
        <v>1.58</v>
      </c>
      <c r="F115" s="161"/>
      <c r="G115" s="421"/>
      <c r="H115" s="426"/>
      <c r="I115" s="426"/>
      <c r="J115" s="417"/>
      <c r="K115" s="417"/>
      <c r="L115" s="417"/>
      <c r="M115" s="417"/>
      <c r="N115" s="417"/>
    </row>
    <row r="116" spans="1:14" s="414" customFormat="1" ht="105" customHeight="1">
      <c r="A116" s="447">
        <v>7</v>
      </c>
      <c r="B116" s="446" t="s">
        <v>618</v>
      </c>
      <c r="C116" s="70"/>
      <c r="D116" s="13">
        <v>4905.395010183299</v>
      </c>
      <c r="E116" s="14">
        <f t="shared" si="4"/>
        <v>1.9621580040733195</v>
      </c>
      <c r="F116" s="161"/>
      <c r="G116" s="421"/>
      <c r="H116" s="426"/>
      <c r="I116" s="426"/>
      <c r="J116" s="417"/>
      <c r="K116" s="417"/>
      <c r="L116" s="417"/>
      <c r="M116" s="417"/>
      <c r="N116" s="417"/>
    </row>
    <row r="117" spans="1:14" s="414" customFormat="1" ht="12.75">
      <c r="A117" s="447"/>
      <c r="B117" s="445" t="s">
        <v>615</v>
      </c>
      <c r="C117" s="70"/>
      <c r="D117" s="13">
        <v>4259.195010183299</v>
      </c>
      <c r="E117" s="14">
        <f t="shared" si="4"/>
        <v>1.7036780040733197</v>
      </c>
      <c r="F117" s="161"/>
      <c r="G117" s="421"/>
      <c r="H117" s="426"/>
      <c r="I117" s="426"/>
      <c r="J117" s="417"/>
      <c r="K117" s="417"/>
      <c r="L117" s="417"/>
      <c r="M117" s="417"/>
      <c r="N117" s="417"/>
    </row>
    <row r="118" spans="1:14" s="414" customFormat="1" ht="12.75">
      <c r="A118" s="447"/>
      <c r="B118" s="445" t="s">
        <v>617</v>
      </c>
      <c r="C118" s="70"/>
      <c r="D118" s="13">
        <v>3750</v>
      </c>
      <c r="E118" s="14">
        <f t="shared" si="4"/>
        <v>1.5</v>
      </c>
      <c r="F118" s="161"/>
      <c r="G118" s="421"/>
      <c r="H118" s="426"/>
      <c r="I118" s="426"/>
      <c r="J118" s="417"/>
      <c r="K118" s="417"/>
      <c r="L118" s="417"/>
      <c r="M118" s="417"/>
      <c r="N118" s="417"/>
    </row>
    <row r="119" spans="1:14" s="414" customFormat="1" ht="14.25" customHeight="1">
      <c r="A119" s="447"/>
      <c r="B119" s="445" t="s">
        <v>610</v>
      </c>
      <c r="C119" s="70"/>
      <c r="D119" s="13">
        <v>3550</v>
      </c>
      <c r="E119" s="14">
        <f t="shared" si="4"/>
        <v>1.42</v>
      </c>
      <c r="F119" s="161"/>
      <c r="G119" s="421"/>
      <c r="H119" s="426"/>
      <c r="I119" s="426"/>
      <c r="J119" s="417"/>
      <c r="K119" s="417"/>
      <c r="L119" s="417"/>
      <c r="M119" s="417"/>
      <c r="N119" s="417"/>
    </row>
    <row r="120" spans="1:14" s="414" customFormat="1" ht="43.5" customHeight="1">
      <c r="A120" s="447">
        <v>8</v>
      </c>
      <c r="B120" s="446" t="s">
        <v>619</v>
      </c>
      <c r="C120" s="70"/>
      <c r="D120" s="13">
        <v>4129.955010183299</v>
      </c>
      <c r="E120" s="14">
        <f t="shared" si="4"/>
        <v>1.6519820040733197</v>
      </c>
      <c r="F120" s="161"/>
      <c r="G120" s="421"/>
      <c r="H120" s="426"/>
      <c r="I120" s="426"/>
      <c r="J120" s="417"/>
      <c r="K120" s="417"/>
      <c r="L120" s="417"/>
      <c r="M120" s="417"/>
      <c r="N120" s="417"/>
    </row>
    <row r="121" spans="1:14" s="414" customFormat="1" ht="14.25" customHeight="1">
      <c r="A121" s="447"/>
      <c r="B121" s="448" t="s">
        <v>620</v>
      </c>
      <c r="C121" s="70"/>
      <c r="D121" s="13">
        <v>3850</v>
      </c>
      <c r="E121" s="14">
        <f t="shared" si="4"/>
        <v>1.54</v>
      </c>
      <c r="F121" s="161"/>
      <c r="G121" s="421"/>
      <c r="H121" s="426"/>
      <c r="I121" s="426"/>
      <c r="J121" s="417"/>
      <c r="K121" s="417"/>
      <c r="L121" s="417"/>
      <c r="M121" s="417"/>
      <c r="N121" s="417"/>
    </row>
    <row r="122" spans="1:14" s="414" customFormat="1" ht="14.25" customHeight="1">
      <c r="A122" s="447"/>
      <c r="B122" s="448" t="s">
        <v>621</v>
      </c>
      <c r="C122" s="70"/>
      <c r="D122" s="13">
        <v>3750</v>
      </c>
      <c r="E122" s="14">
        <f t="shared" si="4"/>
        <v>1.5</v>
      </c>
      <c r="F122" s="161"/>
      <c r="G122" s="421"/>
      <c r="H122" s="426"/>
      <c r="I122" s="426"/>
      <c r="J122" s="417"/>
      <c r="K122" s="417"/>
      <c r="L122" s="417"/>
      <c r="M122" s="417"/>
      <c r="N122" s="417"/>
    </row>
    <row r="123" spans="1:14" s="414" customFormat="1" ht="14.25" customHeight="1">
      <c r="A123" s="447"/>
      <c r="B123" s="448" t="s">
        <v>606</v>
      </c>
      <c r="C123" s="70"/>
      <c r="D123" s="13">
        <v>3550</v>
      </c>
      <c r="E123" s="14">
        <f t="shared" si="4"/>
        <v>1.42</v>
      </c>
      <c r="F123" s="161"/>
      <c r="G123" s="421"/>
      <c r="H123" s="426"/>
      <c r="I123" s="426"/>
      <c r="J123" s="417"/>
      <c r="K123" s="417"/>
      <c r="L123" s="417"/>
      <c r="M123" s="417"/>
      <c r="N123" s="417"/>
    </row>
    <row r="124" spans="1:14" s="414" customFormat="1" ht="12.75">
      <c r="A124" s="447">
        <v>9</v>
      </c>
      <c r="B124" s="446" t="s">
        <v>622</v>
      </c>
      <c r="C124" s="70" t="s">
        <v>492</v>
      </c>
      <c r="D124" s="13">
        <v>3850</v>
      </c>
      <c r="E124" s="14">
        <f t="shared" si="4"/>
        <v>1.54</v>
      </c>
      <c r="F124" s="161"/>
      <c r="G124" s="421"/>
      <c r="H124" s="426"/>
      <c r="I124" s="426"/>
      <c r="J124" s="417"/>
      <c r="K124" s="417"/>
      <c r="L124" s="417"/>
      <c r="M124" s="417"/>
      <c r="N124" s="417"/>
    </row>
    <row r="125" spans="1:14" s="414" customFormat="1" ht="12.75">
      <c r="A125" s="447"/>
      <c r="B125" s="448" t="s">
        <v>620</v>
      </c>
      <c r="C125" s="70" t="s">
        <v>492</v>
      </c>
      <c r="D125" s="13">
        <v>3750</v>
      </c>
      <c r="E125" s="14">
        <f t="shared" si="4"/>
        <v>1.5</v>
      </c>
      <c r="F125" s="161"/>
      <c r="G125" s="421"/>
      <c r="H125" s="426"/>
      <c r="I125" s="426"/>
      <c r="J125" s="417"/>
      <c r="K125" s="417"/>
      <c r="L125" s="417"/>
      <c r="M125" s="417"/>
      <c r="N125" s="417"/>
    </row>
    <row r="126" spans="1:14" s="414" customFormat="1" ht="12.75">
      <c r="A126" s="447"/>
      <c r="B126" s="448" t="s">
        <v>621</v>
      </c>
      <c r="C126" s="70" t="s">
        <v>492</v>
      </c>
      <c r="D126" s="13">
        <v>3610</v>
      </c>
      <c r="E126" s="14">
        <f t="shared" si="4"/>
        <v>1.444</v>
      </c>
      <c r="F126" s="161"/>
      <c r="G126" s="421"/>
      <c r="H126" s="426"/>
      <c r="I126" s="426"/>
      <c r="J126" s="417"/>
      <c r="K126" s="417"/>
      <c r="L126" s="417"/>
      <c r="M126" s="417"/>
      <c r="N126" s="417"/>
    </row>
    <row r="127" spans="1:14" s="414" customFormat="1" ht="12.75">
      <c r="A127" s="447"/>
      <c r="B127" s="448" t="s">
        <v>606</v>
      </c>
      <c r="C127" s="70" t="s">
        <v>492</v>
      </c>
      <c r="D127" s="13">
        <v>3550</v>
      </c>
      <c r="E127" s="14">
        <f t="shared" si="4"/>
        <v>1.42</v>
      </c>
      <c r="F127" s="161"/>
      <c r="G127" s="421"/>
      <c r="H127" s="426"/>
      <c r="I127" s="426"/>
      <c r="J127" s="417"/>
      <c r="K127" s="417"/>
      <c r="L127" s="417"/>
      <c r="M127" s="417"/>
      <c r="N127" s="417"/>
    </row>
    <row r="128" spans="1:14" s="414" customFormat="1" ht="12.75">
      <c r="A128" s="449"/>
      <c r="B128" s="448" t="s">
        <v>623</v>
      </c>
      <c r="C128" s="70" t="s">
        <v>492</v>
      </c>
      <c r="D128" s="13">
        <v>3610</v>
      </c>
      <c r="E128" s="14">
        <f t="shared" si="4"/>
        <v>1.444</v>
      </c>
      <c r="F128" s="161"/>
      <c r="G128" s="421"/>
      <c r="H128" s="426"/>
      <c r="I128" s="426"/>
      <c r="J128" s="417"/>
      <c r="K128" s="417"/>
      <c r="L128" s="417"/>
      <c r="M128" s="417"/>
      <c r="N128" s="417"/>
    </row>
    <row r="129" spans="1:14" s="414" customFormat="1" ht="12.75">
      <c r="A129" s="449"/>
      <c r="B129" s="448" t="s">
        <v>620</v>
      </c>
      <c r="C129" s="70" t="s">
        <v>492</v>
      </c>
      <c r="D129" s="13">
        <v>3500</v>
      </c>
      <c r="E129" s="14">
        <f t="shared" si="4"/>
        <v>1.4</v>
      </c>
      <c r="F129" s="161"/>
      <c r="G129" s="421"/>
      <c r="H129" s="426"/>
      <c r="I129" s="426"/>
      <c r="J129" s="417"/>
      <c r="K129" s="417"/>
      <c r="L129" s="417"/>
      <c r="M129" s="417"/>
      <c r="N129" s="417"/>
    </row>
    <row r="130" spans="1:14" s="414" customFormat="1" ht="12.75">
      <c r="A130" s="449"/>
      <c r="B130" s="448" t="s">
        <v>621</v>
      </c>
      <c r="C130" s="70" t="s">
        <v>492</v>
      </c>
      <c r="D130" s="13">
        <v>2950</v>
      </c>
      <c r="E130" s="14">
        <f t="shared" si="4"/>
        <v>1.18</v>
      </c>
      <c r="F130" s="161"/>
      <c r="G130" s="421"/>
      <c r="H130" s="426"/>
      <c r="I130" s="426"/>
      <c r="J130" s="417"/>
      <c r="K130" s="417"/>
      <c r="L130" s="417"/>
      <c r="M130" s="417"/>
      <c r="N130" s="417"/>
    </row>
    <row r="131" spans="1:14" s="414" customFormat="1" ht="12.75">
      <c r="A131" s="449"/>
      <c r="B131" s="448" t="s">
        <v>606</v>
      </c>
      <c r="C131" s="70" t="s">
        <v>492</v>
      </c>
      <c r="D131" s="13">
        <v>2570</v>
      </c>
      <c r="E131" s="14">
        <f t="shared" si="4"/>
        <v>1.028</v>
      </c>
      <c r="F131" s="161"/>
      <c r="G131" s="421"/>
      <c r="H131" s="426"/>
      <c r="I131" s="426"/>
      <c r="J131" s="417"/>
      <c r="K131" s="417"/>
      <c r="L131" s="417"/>
      <c r="M131" s="417"/>
      <c r="N131" s="417"/>
    </row>
    <row r="132" spans="1:14" s="414" customFormat="1" ht="30" customHeight="1">
      <c r="A132" s="450">
        <v>11</v>
      </c>
      <c r="B132" s="448" t="s">
        <v>628</v>
      </c>
      <c r="C132" s="70"/>
      <c r="D132" s="13">
        <v>2900</v>
      </c>
      <c r="E132" s="14">
        <f t="shared" si="4"/>
        <v>1.16</v>
      </c>
      <c r="F132" s="161"/>
      <c r="G132" s="421"/>
      <c r="H132" s="426"/>
      <c r="I132" s="426"/>
      <c r="J132" s="417"/>
      <c r="K132" s="417"/>
      <c r="L132" s="417"/>
      <c r="M132" s="417"/>
      <c r="N132" s="417"/>
    </row>
    <row r="133" spans="1:14" s="414" customFormat="1" ht="12.75">
      <c r="A133" s="451">
        <v>12</v>
      </c>
      <c r="B133" s="452" t="s">
        <v>625</v>
      </c>
      <c r="C133" s="70"/>
      <c r="D133" s="13">
        <v>2900</v>
      </c>
      <c r="E133" s="14">
        <f t="shared" si="4"/>
        <v>1.16</v>
      </c>
      <c r="F133" s="161"/>
      <c r="G133" s="421"/>
      <c r="H133" s="426"/>
      <c r="I133" s="426"/>
      <c r="J133" s="417"/>
      <c r="K133" s="417"/>
      <c r="L133" s="417"/>
      <c r="M133" s="417"/>
      <c r="N133" s="417"/>
    </row>
    <row r="134" spans="1:14" s="414" customFormat="1" ht="12.75">
      <c r="A134" s="451"/>
      <c r="B134" s="448" t="s">
        <v>620</v>
      </c>
      <c r="C134" s="70"/>
      <c r="D134" s="13">
        <v>2570</v>
      </c>
      <c r="E134" s="14">
        <f t="shared" si="4"/>
        <v>1.028</v>
      </c>
      <c r="F134" s="161"/>
      <c r="G134" s="421"/>
      <c r="H134" s="426"/>
      <c r="I134" s="426"/>
      <c r="J134" s="417"/>
      <c r="K134" s="417"/>
      <c r="L134" s="417"/>
      <c r="M134" s="417"/>
      <c r="N134" s="417"/>
    </row>
    <row r="135" spans="6:8" ht="12.75">
      <c r="F135" s="400"/>
      <c r="G135" s="400"/>
      <c r="H135" s="400"/>
    </row>
    <row r="136" spans="6:8" ht="12.75">
      <c r="F136" s="400"/>
      <c r="G136" s="400"/>
      <c r="H136" s="400"/>
    </row>
  </sheetData>
  <sheetProtection selectLockedCells="1" selectUnlockedCells="1"/>
  <mergeCells count="44">
    <mergeCell ref="A5:G5"/>
    <mergeCell ref="A7:G7"/>
    <mergeCell ref="D8:E8"/>
    <mergeCell ref="A9:A11"/>
    <mergeCell ref="B9:B11"/>
    <mergeCell ref="C9:C11"/>
    <mergeCell ref="D9:G9"/>
    <mergeCell ref="D10:E10"/>
    <mergeCell ref="F10:G10"/>
    <mergeCell ref="A24:A25"/>
    <mergeCell ref="B24:B25"/>
    <mergeCell ref="C24:C25"/>
    <mergeCell ref="D24:E24"/>
    <mergeCell ref="E25:E26"/>
    <mergeCell ref="A27:A30"/>
    <mergeCell ref="A31:A34"/>
    <mergeCell ref="A35:A38"/>
    <mergeCell ref="A39:A42"/>
    <mergeCell ref="A43:A46"/>
    <mergeCell ref="A47:A50"/>
    <mergeCell ref="A51:A54"/>
    <mergeCell ref="A59:A62"/>
    <mergeCell ref="A68:A69"/>
    <mergeCell ref="D73:E73"/>
    <mergeCell ref="A74:A76"/>
    <mergeCell ref="B74:B76"/>
    <mergeCell ref="C74:C76"/>
    <mergeCell ref="D74:G74"/>
    <mergeCell ref="D75:E75"/>
    <mergeCell ref="F75:G75"/>
    <mergeCell ref="A89:A90"/>
    <mergeCell ref="B89:B90"/>
    <mergeCell ref="C89:C90"/>
    <mergeCell ref="D89:E89"/>
    <mergeCell ref="E90:E91"/>
    <mergeCell ref="A92:A95"/>
    <mergeCell ref="A96:A99"/>
    <mergeCell ref="A100:A103"/>
    <mergeCell ref="A104:A107"/>
    <mergeCell ref="A108:A111"/>
    <mergeCell ref="A112:A115"/>
    <mergeCell ref="A116:A119"/>
    <mergeCell ref="A124:A127"/>
    <mergeCell ref="A133:A134"/>
  </mergeCells>
  <printOptions/>
  <pageMargins left="0.4722222222222222" right="0.19652777777777777" top="0.5506944444444445" bottom="0.5902777777777778" header="0.3541666666666667" footer="0.27569444444444446"/>
  <pageSetup firstPageNumber="56" useFirstPageNumber="1" horizontalDpi="300" verticalDpi="300" orientation="portrait" paperSize="9" scale="85"/>
  <headerFooter alignWithMargins="0">
    <oddHeader>&amp;CDRAFT</oddHeader>
    <oddFooter>&amp;C&amp;P</oddFooter>
  </headerFooter>
</worksheet>
</file>

<file path=xl/worksheets/sheet12.xml><?xml version="1.0" encoding="utf-8"?>
<worksheet xmlns="http://schemas.openxmlformats.org/spreadsheetml/2006/main" xmlns:r="http://schemas.openxmlformats.org/officeDocument/2006/relationships">
  <sheetPr>
    <tabColor indexed="46"/>
  </sheetPr>
  <dimension ref="A1:IV82"/>
  <sheetViews>
    <sheetView zoomScale="85" zoomScaleNormal="85" workbookViewId="0" topLeftCell="A52">
      <selection activeCell="K57" sqref="K57"/>
    </sheetView>
  </sheetViews>
  <sheetFormatPr defaultColWidth="10.28125" defaultRowHeight="12.75"/>
  <cols>
    <col min="1" max="1" width="6.140625" style="399" customWidth="1"/>
    <col min="2" max="2" width="37.8515625" style="399" customWidth="1"/>
    <col min="3" max="3" width="7.28125" style="399" customWidth="1"/>
    <col min="4" max="10" width="8.140625" style="399" customWidth="1"/>
    <col min="11" max="16384" width="10.28125" style="399" customWidth="1"/>
  </cols>
  <sheetData>
    <row r="1" spans="1:6" ht="12.75">
      <c r="A1" s="401" t="s">
        <v>590</v>
      </c>
      <c r="B1" s="402"/>
      <c r="C1" s="402"/>
      <c r="D1" s="403"/>
      <c r="E1" s="403"/>
      <c r="F1" s="80"/>
    </row>
    <row r="2" ht="12.75" customHeight="1"/>
    <row r="3" spans="1:15" ht="21" customHeight="1">
      <c r="A3" s="429"/>
      <c r="B3" s="456" t="s">
        <v>629</v>
      </c>
      <c r="C3" s="456"/>
      <c r="D3" s="456"/>
      <c r="E3" s="456"/>
      <c r="F3" s="456"/>
      <c r="G3" s="456"/>
      <c r="L3" s="400"/>
      <c r="M3" s="400"/>
      <c r="N3" s="400"/>
      <c r="O3" s="400"/>
    </row>
    <row r="4" spans="1:15" ht="21" customHeight="1">
      <c r="A4" s="429"/>
      <c r="B4" s="457"/>
      <c r="C4" s="457"/>
      <c r="D4" s="457"/>
      <c r="E4" s="457"/>
      <c r="F4" s="457"/>
      <c r="G4" s="457"/>
      <c r="L4" s="400"/>
      <c r="M4" s="400"/>
      <c r="N4" s="400"/>
      <c r="O4" s="400"/>
    </row>
    <row r="5" spans="1:15" ht="12.75" customHeight="1">
      <c r="A5" s="429"/>
      <c r="B5" s="78" t="s">
        <v>630</v>
      </c>
      <c r="C5" s="429"/>
      <c r="D5" s="429"/>
      <c r="E5" s="429"/>
      <c r="F5" s="429"/>
      <c r="G5" s="429"/>
      <c r="L5" s="400"/>
      <c r="M5" s="400"/>
      <c r="N5" s="400"/>
      <c r="O5" s="400"/>
    </row>
    <row r="6" spans="1:15" ht="12.75" customHeight="1">
      <c r="A6" s="429"/>
      <c r="B6" s="78"/>
      <c r="C6" s="429"/>
      <c r="D6" s="429"/>
      <c r="E6" s="429"/>
      <c r="F6" s="429"/>
      <c r="G6" s="429"/>
      <c r="L6" s="400"/>
      <c r="M6" s="400"/>
      <c r="N6" s="400"/>
      <c r="O6" s="400"/>
    </row>
    <row r="7" spans="1:15" ht="12.75">
      <c r="A7" s="431"/>
      <c r="B7" s="431" t="s">
        <v>594</v>
      </c>
      <c r="C7" s="458"/>
      <c r="D7" s="250">
        <v>2022</v>
      </c>
      <c r="E7" s="250"/>
      <c r="H7" s="459"/>
      <c r="I7" s="459"/>
      <c r="L7" s="400"/>
      <c r="M7" s="400"/>
      <c r="N7" s="400"/>
      <c r="O7" s="400"/>
    </row>
    <row r="8" spans="1:15" ht="24.75" customHeight="1">
      <c r="A8" s="193" t="s">
        <v>23</v>
      </c>
      <c r="B8" s="193" t="s">
        <v>6</v>
      </c>
      <c r="C8" s="460" t="s">
        <v>7</v>
      </c>
      <c r="D8" s="193" t="s">
        <v>631</v>
      </c>
      <c r="E8" s="193"/>
      <c r="F8" s="193"/>
      <c r="G8" s="193"/>
      <c r="H8" s="461"/>
      <c r="I8" s="461"/>
      <c r="L8" s="400"/>
      <c r="M8" s="400"/>
      <c r="N8" s="400"/>
      <c r="O8" s="400"/>
    </row>
    <row r="9" spans="1:15" ht="30" customHeight="1">
      <c r="A9" s="193"/>
      <c r="B9" s="193"/>
      <c r="C9" s="460"/>
      <c r="D9" s="99" t="s">
        <v>311</v>
      </c>
      <c r="E9" s="99"/>
      <c r="F9" s="462" t="s">
        <v>4</v>
      </c>
      <c r="G9" s="462"/>
      <c r="H9" s="463"/>
      <c r="I9" s="463"/>
      <c r="L9" s="400"/>
      <c r="M9" s="464"/>
      <c r="N9" s="464"/>
      <c r="O9" s="400"/>
    </row>
    <row r="10" spans="1:15" ht="15" customHeight="1">
      <c r="A10" s="193"/>
      <c r="B10" s="193"/>
      <c r="C10" s="460"/>
      <c r="D10" s="9" t="s">
        <v>9</v>
      </c>
      <c r="E10" s="9" t="s">
        <v>10</v>
      </c>
      <c r="F10" s="9" t="s">
        <v>9</v>
      </c>
      <c r="G10" s="9" t="s">
        <v>10</v>
      </c>
      <c r="H10" s="463"/>
      <c r="I10" s="463"/>
      <c r="L10" s="400"/>
      <c r="M10" s="420"/>
      <c r="N10" s="420"/>
      <c r="O10" s="400"/>
    </row>
    <row r="11" spans="1:15" ht="12.75">
      <c r="A11" s="465">
        <v>1</v>
      </c>
      <c r="B11" s="466" t="s">
        <v>596</v>
      </c>
      <c r="C11" s="193" t="s">
        <v>597</v>
      </c>
      <c r="D11" s="13">
        <v>8247.494908350305</v>
      </c>
      <c r="E11" s="13">
        <v>8773.930753564155</v>
      </c>
      <c r="F11" s="14">
        <f>D11/2500</f>
        <v>3.2989979633401223</v>
      </c>
      <c r="G11" s="14">
        <f>E11/2500</f>
        <v>3.5095723014256617</v>
      </c>
      <c r="H11" s="425"/>
      <c r="I11" s="25"/>
      <c r="K11" s="467"/>
      <c r="L11" s="425"/>
      <c r="M11" s="33"/>
      <c r="N11" s="33"/>
      <c r="O11" s="400"/>
    </row>
    <row r="12" spans="1:15" ht="12.75">
      <c r="A12" s="465">
        <v>2</v>
      </c>
      <c r="B12" s="466" t="s">
        <v>598</v>
      </c>
      <c r="C12" s="193" t="s">
        <v>597</v>
      </c>
      <c r="D12" s="13">
        <v>6229.4908350305495</v>
      </c>
      <c r="E12" s="13">
        <v>8247.494908350305</v>
      </c>
      <c r="F12" s="14">
        <f aca="true" t="shared" si="0" ref="F12:F17">D12/2500</f>
        <v>2.49179633401222</v>
      </c>
      <c r="G12" s="14">
        <f aca="true" t="shared" si="1" ref="G12:G17">E12/2500</f>
        <v>3.2989979633401223</v>
      </c>
      <c r="H12" s="425"/>
      <c r="I12" s="25"/>
      <c r="K12" s="467"/>
      <c r="L12" s="425"/>
      <c r="M12" s="33"/>
      <c r="N12" s="33"/>
      <c r="O12" s="400"/>
    </row>
    <row r="13" spans="1:15" ht="12.75">
      <c r="A13" s="465">
        <v>3</v>
      </c>
      <c r="B13" s="466" t="s">
        <v>532</v>
      </c>
      <c r="C13" s="193" t="s">
        <v>597</v>
      </c>
      <c r="D13" s="13">
        <v>6229.4908350305495</v>
      </c>
      <c r="E13" s="13">
        <v>7721.059063136456</v>
      </c>
      <c r="F13" s="14">
        <f t="shared" si="0"/>
        <v>2.49179633401222</v>
      </c>
      <c r="G13" s="14">
        <f t="shared" si="1"/>
        <v>3.0884236252545825</v>
      </c>
      <c r="H13" s="425"/>
      <c r="I13" s="25"/>
      <c r="K13" s="467"/>
      <c r="L13" s="425"/>
      <c r="M13" s="33"/>
      <c r="N13" s="33"/>
      <c r="O13" s="400"/>
    </row>
    <row r="14" spans="1:15" ht="18" customHeight="1">
      <c r="A14" s="465">
        <v>4</v>
      </c>
      <c r="B14" s="466" t="s">
        <v>599</v>
      </c>
      <c r="C14" s="193" t="s">
        <v>597</v>
      </c>
      <c r="D14" s="13">
        <v>5966.272912423626</v>
      </c>
      <c r="E14" s="13">
        <v>7282.3625254582485</v>
      </c>
      <c r="F14" s="14">
        <f t="shared" si="0"/>
        <v>2.3865091649694503</v>
      </c>
      <c r="G14" s="14">
        <f t="shared" si="1"/>
        <v>2.912945010183299</v>
      </c>
      <c r="H14" s="425"/>
      <c r="I14" s="25"/>
      <c r="K14" s="425"/>
      <c r="L14" s="425"/>
      <c r="M14" s="33"/>
      <c r="N14" s="33"/>
      <c r="O14" s="400"/>
    </row>
    <row r="15" spans="1:15" ht="12.75">
      <c r="A15" s="465">
        <v>5</v>
      </c>
      <c r="B15" s="466" t="s">
        <v>600</v>
      </c>
      <c r="C15" s="193" t="s">
        <v>597</v>
      </c>
      <c r="D15" s="13">
        <v>5790.794297352342</v>
      </c>
      <c r="E15" s="13">
        <v>7019.144602851323</v>
      </c>
      <c r="F15" s="14">
        <f t="shared" si="0"/>
        <v>2.3163177189409367</v>
      </c>
      <c r="G15" s="14">
        <f t="shared" si="1"/>
        <v>2.807657841140529</v>
      </c>
      <c r="H15" s="425"/>
      <c r="I15" s="25"/>
      <c r="K15" s="425"/>
      <c r="L15" s="425"/>
      <c r="M15" s="33"/>
      <c r="N15" s="33"/>
      <c r="O15" s="400"/>
    </row>
    <row r="16" spans="1:15" ht="12.75">
      <c r="A16" s="465">
        <v>6</v>
      </c>
      <c r="B16" s="466" t="s">
        <v>601</v>
      </c>
      <c r="C16" s="193" t="s">
        <v>597</v>
      </c>
      <c r="D16" s="13">
        <v>5007.710010183298</v>
      </c>
      <c r="E16" s="13">
        <v>6843.66598778004</v>
      </c>
      <c r="F16" s="14">
        <f t="shared" si="0"/>
        <v>2.0030840040733193</v>
      </c>
      <c r="G16" s="14">
        <f t="shared" si="1"/>
        <v>2.737466395112016</v>
      </c>
      <c r="H16" s="425"/>
      <c r="I16" s="25"/>
      <c r="K16" s="425"/>
      <c r="L16" s="425"/>
      <c r="M16" s="33"/>
      <c r="N16" s="33"/>
      <c r="O16" s="400"/>
    </row>
    <row r="17" spans="1:15" ht="18.75" customHeight="1">
      <c r="A17" s="193">
        <v>7</v>
      </c>
      <c r="B17" s="466" t="s">
        <v>602</v>
      </c>
      <c r="C17" s="193" t="s">
        <v>597</v>
      </c>
      <c r="D17" s="13">
        <v>4905.395010183299</v>
      </c>
      <c r="E17" s="13">
        <v>5527.5763747454175</v>
      </c>
      <c r="F17" s="14">
        <f t="shared" si="0"/>
        <v>1.9621580040733195</v>
      </c>
      <c r="G17" s="14">
        <f t="shared" si="1"/>
        <v>2.211030549898167</v>
      </c>
      <c r="H17" s="425"/>
      <c r="I17" s="25"/>
      <c r="K17" s="467"/>
      <c r="L17" s="425"/>
      <c r="M17" s="33"/>
      <c r="N17" s="33"/>
      <c r="O17" s="400"/>
    </row>
    <row r="18" spans="1:256" s="78" customFormat="1" ht="12.75">
      <c r="A18" s="422"/>
      <c r="B18" s="423" t="s">
        <v>20</v>
      </c>
      <c r="C18" s="424"/>
      <c r="D18" s="25"/>
      <c r="E18" s="25"/>
      <c r="F18" s="25"/>
      <c r="G18" s="25"/>
      <c r="H18" s="25"/>
      <c r="I18" s="25"/>
      <c r="J18" s="425"/>
      <c r="K18" s="212"/>
      <c r="L18" s="189"/>
      <c r="M18" s="426"/>
      <c r="N18" s="426"/>
      <c r="S18" s="427"/>
      <c r="T18" s="27"/>
      <c r="U18" s="428"/>
      <c r="V18" s="27"/>
      <c r="IK18" s="429"/>
      <c r="IL18" s="429"/>
      <c r="IM18" s="429"/>
      <c r="IN18" s="429"/>
      <c r="IO18" s="429"/>
      <c r="IP18" s="429"/>
      <c r="IQ18" s="429"/>
      <c r="IR18" s="429"/>
      <c r="IS18" s="429"/>
      <c r="IT18" s="429"/>
      <c r="IU18" s="429"/>
      <c r="IV18" s="429"/>
    </row>
    <row r="19" spans="1:256" s="78" customFormat="1" ht="12.75">
      <c r="A19" s="212"/>
      <c r="B19" s="78" t="s">
        <v>21</v>
      </c>
      <c r="C19" s="432"/>
      <c r="D19" s="432"/>
      <c r="E19" s="432"/>
      <c r="F19" s="433"/>
      <c r="G19" s="433"/>
      <c r="H19" s="433"/>
      <c r="I19" s="432"/>
      <c r="J19" s="432"/>
      <c r="K19" s="212"/>
      <c r="L19" s="212"/>
      <c r="IE19" s="429"/>
      <c r="IF19" s="429"/>
      <c r="IG19" s="429"/>
      <c r="IH19" s="429"/>
      <c r="II19" s="429"/>
      <c r="IJ19" s="429"/>
      <c r="IK19" s="429"/>
      <c r="IL19" s="429"/>
      <c r="IM19" s="429"/>
      <c r="IN19" s="429"/>
      <c r="IO19" s="429"/>
      <c r="IP19" s="429"/>
      <c r="IQ19" s="429"/>
      <c r="IR19" s="429"/>
      <c r="IS19" s="429"/>
      <c r="IT19" s="429"/>
      <c r="IU19" s="429"/>
      <c r="IV19" s="429"/>
    </row>
    <row r="20" spans="1:15" ht="28.5" customHeight="1">
      <c r="A20" s="468"/>
      <c r="B20" s="468"/>
      <c r="C20" s="468"/>
      <c r="D20" s="468"/>
      <c r="E20" s="468"/>
      <c r="F20" s="469"/>
      <c r="G20" s="468"/>
      <c r="H20" s="400"/>
      <c r="L20" s="400"/>
      <c r="M20" s="400"/>
      <c r="N20" s="400"/>
      <c r="O20" s="400"/>
    </row>
    <row r="21" spans="1:7" ht="12.75">
      <c r="A21" s="431"/>
      <c r="B21" s="470" t="s">
        <v>235</v>
      </c>
      <c r="C21" s="470"/>
      <c r="D21" s="430"/>
      <c r="E21" s="430"/>
      <c r="F21" s="78"/>
      <c r="G21" s="429"/>
    </row>
    <row r="22" spans="1:11" ht="15.75" customHeight="1">
      <c r="A22" s="193" t="s">
        <v>23</v>
      </c>
      <c r="B22" s="193" t="s">
        <v>6</v>
      </c>
      <c r="C22" s="460" t="s">
        <v>7</v>
      </c>
      <c r="D22" s="193" t="s">
        <v>631</v>
      </c>
      <c r="E22" s="193"/>
      <c r="F22" s="461"/>
      <c r="G22" s="461"/>
      <c r="H22" s="400"/>
      <c r="I22" s="400"/>
      <c r="J22" s="400"/>
      <c r="K22" s="400"/>
    </row>
    <row r="23" spans="1:11" ht="11.25" customHeight="1">
      <c r="A23" s="193"/>
      <c r="B23" s="193"/>
      <c r="C23" s="460"/>
      <c r="D23" s="193"/>
      <c r="E23" s="193"/>
      <c r="F23" s="461"/>
      <c r="G23" s="461"/>
      <c r="H23" s="400"/>
      <c r="I23" s="400"/>
      <c r="J23" s="400"/>
      <c r="K23" s="400"/>
    </row>
    <row r="24" spans="1:11" ht="64.5" customHeight="1">
      <c r="A24" s="193"/>
      <c r="B24" s="193"/>
      <c r="C24" s="460"/>
      <c r="D24" s="71" t="s">
        <v>57</v>
      </c>
      <c r="E24" s="70" t="s">
        <v>4</v>
      </c>
      <c r="F24" s="461"/>
      <c r="G24" s="461"/>
      <c r="H24" s="439"/>
      <c r="I24" s="439"/>
      <c r="J24" s="400"/>
      <c r="K24" s="400"/>
    </row>
    <row r="25" spans="1:11" ht="18" customHeight="1">
      <c r="A25" s="471"/>
      <c r="B25" s="472"/>
      <c r="C25" s="472"/>
      <c r="D25" s="73">
        <v>2022</v>
      </c>
      <c r="E25" s="70"/>
      <c r="F25" s="463"/>
      <c r="G25" s="463"/>
      <c r="H25" s="438"/>
      <c r="I25" s="438"/>
      <c r="J25" s="400"/>
      <c r="K25" s="400"/>
    </row>
    <row r="26" spans="1:11" s="80" customFormat="1" ht="51.75" customHeight="1">
      <c r="A26" s="473">
        <v>1</v>
      </c>
      <c r="B26" s="474" t="s">
        <v>632</v>
      </c>
      <c r="C26" s="193" t="s">
        <v>633</v>
      </c>
      <c r="D26" s="13">
        <v>5314.655010183298</v>
      </c>
      <c r="E26" s="14">
        <f>D26/2500</f>
        <v>2.125862004073319</v>
      </c>
      <c r="F26" s="467"/>
      <c r="G26" s="475"/>
      <c r="H26" s="426"/>
      <c r="I26" s="426"/>
      <c r="J26" s="185"/>
      <c r="K26" s="185"/>
    </row>
    <row r="27" spans="1:11" s="80" customFormat="1" ht="12.75">
      <c r="A27" s="476"/>
      <c r="B27" s="474" t="s">
        <v>608</v>
      </c>
      <c r="C27" s="193" t="s">
        <v>633</v>
      </c>
      <c r="D27" s="13">
        <v>5007.710010183298</v>
      </c>
      <c r="E27" s="14">
        <f aca="true" t="shared" si="2" ref="E27:E43">D27/2500</f>
        <v>2.0030840040733193</v>
      </c>
      <c r="F27" s="467"/>
      <c r="G27" s="475"/>
      <c r="H27" s="426"/>
      <c r="I27" s="426"/>
      <c r="J27" s="185"/>
      <c r="K27" s="185"/>
    </row>
    <row r="28" spans="1:11" s="80" customFormat="1" ht="12.75">
      <c r="A28" s="476"/>
      <c r="B28" s="474" t="s">
        <v>609</v>
      </c>
      <c r="C28" s="193" t="s">
        <v>633</v>
      </c>
      <c r="D28" s="13">
        <v>4302.275010183299</v>
      </c>
      <c r="E28" s="14">
        <f t="shared" si="2"/>
        <v>1.7209100040733196</v>
      </c>
      <c r="F28" s="467"/>
      <c r="G28" s="475"/>
      <c r="H28" s="426"/>
      <c r="I28" s="426"/>
      <c r="J28" s="185"/>
      <c r="K28" s="185"/>
    </row>
    <row r="29" spans="1:11" s="80" customFormat="1" ht="12.75">
      <c r="A29" s="477"/>
      <c r="B29" s="474" t="s">
        <v>610</v>
      </c>
      <c r="C29" s="193" t="s">
        <v>633</v>
      </c>
      <c r="D29" s="13">
        <v>3950</v>
      </c>
      <c r="E29" s="14">
        <f t="shared" si="2"/>
        <v>1.58</v>
      </c>
      <c r="F29" s="467"/>
      <c r="G29" s="475"/>
      <c r="H29" s="426"/>
      <c r="I29" s="426"/>
      <c r="J29" s="185"/>
      <c r="K29" s="185"/>
    </row>
    <row r="30" spans="1:11" s="80" customFormat="1" ht="29.25" customHeight="1">
      <c r="A30" s="473">
        <v>2</v>
      </c>
      <c r="B30" s="474" t="s">
        <v>634</v>
      </c>
      <c r="C30" s="193" t="s">
        <v>103</v>
      </c>
      <c r="D30" s="13">
        <v>4216.115010183299</v>
      </c>
      <c r="E30" s="14">
        <f t="shared" si="2"/>
        <v>1.6864460040733196</v>
      </c>
      <c r="F30" s="467"/>
      <c r="G30" s="475"/>
      <c r="H30" s="426"/>
      <c r="I30" s="426"/>
      <c r="J30" s="185"/>
      <c r="K30" s="185"/>
    </row>
    <row r="31" spans="1:11" s="80" customFormat="1" ht="12.75">
      <c r="A31" s="476"/>
      <c r="B31" s="474" t="s">
        <v>635</v>
      </c>
      <c r="C31" s="193" t="s">
        <v>103</v>
      </c>
      <c r="D31" s="13">
        <v>3950</v>
      </c>
      <c r="E31" s="14">
        <f t="shared" si="2"/>
        <v>1.58</v>
      </c>
      <c r="F31" s="467"/>
      <c r="G31" s="475"/>
      <c r="H31" s="426"/>
      <c r="I31" s="426"/>
      <c r="J31" s="185"/>
      <c r="K31" s="185"/>
    </row>
    <row r="32" spans="1:11" s="80" customFormat="1" ht="12.75">
      <c r="A32" s="476"/>
      <c r="B32" s="474" t="s">
        <v>636</v>
      </c>
      <c r="C32" s="193" t="s">
        <v>103</v>
      </c>
      <c r="D32" s="13">
        <v>3900</v>
      </c>
      <c r="E32" s="14">
        <f t="shared" si="2"/>
        <v>1.56</v>
      </c>
      <c r="F32" s="467"/>
      <c r="G32" s="475"/>
      <c r="H32" s="426"/>
      <c r="I32" s="426"/>
      <c r="J32" s="185"/>
      <c r="K32" s="185"/>
    </row>
    <row r="33" spans="1:11" s="80" customFormat="1" ht="12.75">
      <c r="A33" s="477"/>
      <c r="B33" s="474" t="s">
        <v>637</v>
      </c>
      <c r="C33" s="193" t="s">
        <v>103</v>
      </c>
      <c r="D33" s="13">
        <v>3850</v>
      </c>
      <c r="E33" s="14">
        <f t="shared" si="2"/>
        <v>1.54</v>
      </c>
      <c r="F33" s="467"/>
      <c r="G33" s="475"/>
      <c r="H33" s="426"/>
      <c r="I33" s="426"/>
      <c r="J33" s="185"/>
      <c r="K33" s="185"/>
    </row>
    <row r="34" spans="1:11" s="80" customFormat="1" ht="12.75">
      <c r="A34" s="473">
        <v>3</v>
      </c>
      <c r="B34" s="474" t="s">
        <v>638</v>
      </c>
      <c r="C34" s="193" t="s">
        <v>422</v>
      </c>
      <c r="D34" s="13">
        <v>3950</v>
      </c>
      <c r="E34" s="14">
        <f t="shared" si="2"/>
        <v>1.58</v>
      </c>
      <c r="F34" s="467"/>
      <c r="G34" s="475"/>
      <c r="H34" s="426"/>
      <c r="I34" s="426"/>
      <c r="J34" s="185"/>
      <c r="K34" s="185"/>
    </row>
    <row r="35" spans="1:11" s="80" customFormat="1" ht="12.75">
      <c r="A35" s="476"/>
      <c r="B35" s="474" t="s">
        <v>639</v>
      </c>
      <c r="C35" s="193" t="s">
        <v>422</v>
      </c>
      <c r="D35" s="13">
        <v>3900</v>
      </c>
      <c r="E35" s="14">
        <f t="shared" si="2"/>
        <v>1.56</v>
      </c>
      <c r="F35" s="467"/>
      <c r="G35" s="475"/>
      <c r="H35" s="426"/>
      <c r="I35" s="426"/>
      <c r="J35" s="185"/>
      <c r="K35" s="185"/>
    </row>
    <row r="36" spans="1:11" s="80" customFormat="1" ht="12.75">
      <c r="A36" s="476"/>
      <c r="B36" s="474" t="s">
        <v>640</v>
      </c>
      <c r="C36" s="193" t="s">
        <v>422</v>
      </c>
      <c r="D36" s="13">
        <v>3850</v>
      </c>
      <c r="E36" s="14">
        <f t="shared" si="2"/>
        <v>1.54</v>
      </c>
      <c r="F36" s="467"/>
      <c r="G36" s="475"/>
      <c r="H36" s="426"/>
      <c r="I36" s="426"/>
      <c r="J36" s="185"/>
      <c r="K36" s="185"/>
    </row>
    <row r="37" spans="1:11" s="80" customFormat="1" ht="12.75">
      <c r="A37" s="477"/>
      <c r="B37" s="474" t="s">
        <v>641</v>
      </c>
      <c r="C37" s="193" t="s">
        <v>422</v>
      </c>
      <c r="D37" s="13">
        <v>3750</v>
      </c>
      <c r="E37" s="14">
        <f t="shared" si="2"/>
        <v>1.5</v>
      </c>
      <c r="F37" s="467"/>
      <c r="G37" s="475"/>
      <c r="H37" s="426"/>
      <c r="I37" s="426"/>
      <c r="J37" s="185"/>
      <c r="K37" s="185"/>
    </row>
    <row r="38" spans="1:11" s="80" customFormat="1" ht="39" customHeight="1">
      <c r="A38" s="473">
        <v>4</v>
      </c>
      <c r="B38" s="474" t="s">
        <v>642</v>
      </c>
      <c r="C38" s="193" t="s">
        <v>47</v>
      </c>
      <c r="D38" s="13">
        <v>3900</v>
      </c>
      <c r="E38" s="14">
        <f t="shared" si="2"/>
        <v>1.56</v>
      </c>
      <c r="F38" s="467"/>
      <c r="G38" s="475"/>
      <c r="H38" s="426"/>
      <c r="I38" s="426"/>
      <c r="J38" s="185"/>
      <c r="K38" s="185"/>
    </row>
    <row r="39" spans="1:11" s="80" customFormat="1" ht="12.75">
      <c r="A39" s="476"/>
      <c r="B39" s="474" t="s">
        <v>643</v>
      </c>
      <c r="C39" s="193" t="s">
        <v>47</v>
      </c>
      <c r="D39" s="13">
        <v>3850</v>
      </c>
      <c r="E39" s="14">
        <f t="shared" si="2"/>
        <v>1.54</v>
      </c>
      <c r="F39" s="467"/>
      <c r="G39" s="475"/>
      <c r="H39" s="426"/>
      <c r="I39" s="426"/>
      <c r="J39" s="185"/>
      <c r="K39" s="185"/>
    </row>
    <row r="40" spans="1:11" s="80" customFormat="1" ht="12.75">
      <c r="A40" s="476"/>
      <c r="B40" s="474" t="s">
        <v>644</v>
      </c>
      <c r="C40" s="193" t="s">
        <v>47</v>
      </c>
      <c r="D40" s="13">
        <v>3750</v>
      </c>
      <c r="E40" s="14">
        <f t="shared" si="2"/>
        <v>1.5</v>
      </c>
      <c r="F40" s="467"/>
      <c r="G40" s="475"/>
      <c r="H40" s="426"/>
      <c r="I40" s="426"/>
      <c r="J40" s="185"/>
      <c r="K40" s="185"/>
    </row>
    <row r="41" spans="1:11" s="80" customFormat="1" ht="12.75">
      <c r="A41" s="477"/>
      <c r="B41" s="474" t="s">
        <v>637</v>
      </c>
      <c r="C41" s="193" t="s">
        <v>47</v>
      </c>
      <c r="D41" s="13">
        <v>3610</v>
      </c>
      <c r="E41" s="14">
        <f t="shared" si="2"/>
        <v>1.444</v>
      </c>
      <c r="F41" s="467"/>
      <c r="G41" s="475"/>
      <c r="H41" s="426"/>
      <c r="I41" s="426"/>
      <c r="J41" s="185"/>
      <c r="K41" s="185"/>
    </row>
    <row r="42" spans="1:11" s="80" customFormat="1" ht="20.25" customHeight="1">
      <c r="A42" s="473">
        <v>5</v>
      </c>
      <c r="B42" s="474" t="s">
        <v>645</v>
      </c>
      <c r="C42" s="193"/>
      <c r="D42" s="13">
        <v>2900</v>
      </c>
      <c r="E42" s="14">
        <f t="shared" si="2"/>
        <v>1.16</v>
      </c>
      <c r="F42" s="467"/>
      <c r="G42" s="475"/>
      <c r="H42" s="426"/>
      <c r="I42" s="426"/>
      <c r="J42" s="185"/>
      <c r="K42" s="185"/>
    </row>
    <row r="43" spans="1:11" s="80" customFormat="1" ht="21" customHeight="1">
      <c r="A43" s="478">
        <v>6</v>
      </c>
      <c r="B43" s="474" t="s">
        <v>646</v>
      </c>
      <c r="C43" s="193"/>
      <c r="D43" s="13">
        <v>2900</v>
      </c>
      <c r="E43" s="14">
        <f t="shared" si="2"/>
        <v>1.16</v>
      </c>
      <c r="F43" s="467"/>
      <c r="G43" s="475"/>
      <c r="H43" s="426"/>
      <c r="I43" s="426"/>
      <c r="J43" s="185"/>
      <c r="K43" s="185"/>
    </row>
    <row r="44" spans="1:11" s="80" customFormat="1" ht="22.5" customHeight="1">
      <c r="A44" s="479"/>
      <c r="B44" s="412"/>
      <c r="C44" s="463"/>
      <c r="D44" s="425"/>
      <c r="E44" s="467"/>
      <c r="F44" s="467"/>
      <c r="G44" s="480"/>
      <c r="H44" s="185"/>
      <c r="I44" s="185"/>
      <c r="J44" s="185"/>
      <c r="K44" s="185"/>
    </row>
    <row r="45" spans="1:7" s="80" customFormat="1" ht="21" customHeight="1">
      <c r="A45" s="479"/>
      <c r="B45" s="412" t="s">
        <v>647</v>
      </c>
      <c r="C45" s="463"/>
      <c r="D45" s="425"/>
      <c r="E45" s="467"/>
      <c r="F45" s="467"/>
      <c r="G45" s="429"/>
    </row>
    <row r="46" spans="1:15" ht="12.75">
      <c r="A46" s="431"/>
      <c r="B46" s="431" t="s">
        <v>594</v>
      </c>
      <c r="C46" s="458"/>
      <c r="D46" s="250">
        <v>2022</v>
      </c>
      <c r="E46" s="250"/>
      <c r="H46" s="459"/>
      <c r="I46" s="459"/>
      <c r="L46" s="400"/>
      <c r="M46" s="400"/>
      <c r="N46" s="400"/>
      <c r="O46" s="400"/>
    </row>
    <row r="47" spans="1:15" ht="24.75" customHeight="1">
      <c r="A47" s="193" t="s">
        <v>23</v>
      </c>
      <c r="B47" s="193" t="s">
        <v>6</v>
      </c>
      <c r="C47" s="460" t="s">
        <v>7</v>
      </c>
      <c r="D47" s="193" t="s">
        <v>648</v>
      </c>
      <c r="E47" s="193"/>
      <c r="F47" s="193"/>
      <c r="G47" s="193"/>
      <c r="H47" s="461"/>
      <c r="I47" s="461"/>
      <c r="J47" s="400"/>
      <c r="K47" s="400"/>
      <c r="L47" s="400"/>
      <c r="M47" s="400"/>
      <c r="N47" s="400"/>
      <c r="O47" s="400"/>
    </row>
    <row r="48" spans="1:15" ht="33" customHeight="1">
      <c r="A48" s="193"/>
      <c r="B48" s="193"/>
      <c r="C48" s="460"/>
      <c r="D48" s="99" t="s">
        <v>311</v>
      </c>
      <c r="E48" s="99"/>
      <c r="F48" s="462" t="s">
        <v>4</v>
      </c>
      <c r="G48" s="462"/>
      <c r="H48" s="463"/>
      <c r="I48" s="463"/>
      <c r="J48" s="400"/>
      <c r="K48" s="400"/>
      <c r="L48" s="400"/>
      <c r="M48" s="464"/>
      <c r="N48" s="464"/>
      <c r="O48" s="400"/>
    </row>
    <row r="49" spans="1:15" ht="13.5" customHeight="1">
      <c r="A49" s="193"/>
      <c r="B49" s="193"/>
      <c r="C49" s="460"/>
      <c r="D49" s="9" t="s">
        <v>9</v>
      </c>
      <c r="E49" s="9" t="s">
        <v>10</v>
      </c>
      <c r="F49" s="9" t="s">
        <v>9</v>
      </c>
      <c r="G49" s="9" t="s">
        <v>10</v>
      </c>
      <c r="H49" s="463"/>
      <c r="I49" s="463"/>
      <c r="J49" s="432"/>
      <c r="K49" s="400"/>
      <c r="L49" s="400"/>
      <c r="M49" s="420"/>
      <c r="N49" s="420"/>
      <c r="O49" s="400"/>
    </row>
    <row r="50" spans="1:15" ht="12.75">
      <c r="A50" s="465">
        <v>1</v>
      </c>
      <c r="B50" s="466" t="s">
        <v>596</v>
      </c>
      <c r="C50" s="193" t="s">
        <v>597</v>
      </c>
      <c r="D50" s="13">
        <v>5966.272912423626</v>
      </c>
      <c r="E50" s="13">
        <v>7545.580448065172</v>
      </c>
      <c r="F50" s="14">
        <f aca="true" t="shared" si="3" ref="F50">D50/2500</f>
        <v>2.3865091649694503</v>
      </c>
      <c r="G50" s="14">
        <f aca="true" t="shared" si="4" ref="G50">E50/2500</f>
        <v>3.018232179226069</v>
      </c>
      <c r="H50" s="425"/>
      <c r="I50" s="25"/>
      <c r="J50" s="432"/>
      <c r="K50" s="467"/>
      <c r="L50" s="425"/>
      <c r="M50" s="33"/>
      <c r="N50" s="33"/>
      <c r="O50" s="400"/>
    </row>
    <row r="51" spans="1:15" ht="12.75">
      <c r="A51" s="465">
        <v>2</v>
      </c>
      <c r="B51" s="466" t="s">
        <v>598</v>
      </c>
      <c r="C51" s="193" t="s">
        <v>597</v>
      </c>
      <c r="D51" s="13">
        <v>5790.794297352342</v>
      </c>
      <c r="E51" s="13">
        <v>7282.3625254582485</v>
      </c>
      <c r="F51" s="14">
        <f aca="true" t="shared" si="5" ref="F51:F56">D51/2500</f>
        <v>2.3163177189409367</v>
      </c>
      <c r="G51" s="14">
        <f aca="true" t="shared" si="6" ref="G51:G56">E51/2500</f>
        <v>2.912945010183299</v>
      </c>
      <c r="H51" s="425"/>
      <c r="I51" s="25"/>
      <c r="J51" s="432"/>
      <c r="K51" s="467"/>
      <c r="L51" s="425"/>
      <c r="M51" s="33"/>
      <c r="N51" s="33"/>
      <c r="O51" s="400"/>
    </row>
    <row r="52" spans="1:15" ht="12.75">
      <c r="A52" s="465">
        <v>3</v>
      </c>
      <c r="B52" s="466" t="s">
        <v>532</v>
      </c>
      <c r="C52" s="193" t="s">
        <v>597</v>
      </c>
      <c r="D52" s="13">
        <v>5790.794297352342</v>
      </c>
      <c r="E52" s="13">
        <v>7282.3625254582485</v>
      </c>
      <c r="F52" s="14">
        <f t="shared" si="5"/>
        <v>2.3163177189409367</v>
      </c>
      <c r="G52" s="14">
        <f t="shared" si="6"/>
        <v>2.912945010183299</v>
      </c>
      <c r="H52" s="425"/>
      <c r="I52" s="25"/>
      <c r="J52" s="432"/>
      <c r="K52" s="467"/>
      <c r="L52" s="425"/>
      <c r="M52" s="33"/>
      <c r="N52" s="33"/>
      <c r="O52" s="400"/>
    </row>
    <row r="53" spans="1:15" ht="18" customHeight="1">
      <c r="A53" s="465">
        <v>4</v>
      </c>
      <c r="B53" s="466" t="s">
        <v>599</v>
      </c>
      <c r="C53" s="193" t="s">
        <v>597</v>
      </c>
      <c r="D53" s="13">
        <v>5527.5763747454175</v>
      </c>
      <c r="E53" s="13">
        <v>6843.66598778004</v>
      </c>
      <c r="F53" s="14">
        <f t="shared" si="5"/>
        <v>2.211030549898167</v>
      </c>
      <c r="G53" s="14">
        <f t="shared" si="6"/>
        <v>2.737466395112016</v>
      </c>
      <c r="H53" s="425"/>
      <c r="I53" s="25"/>
      <c r="J53" s="432"/>
      <c r="K53" s="425"/>
      <c r="L53" s="425"/>
      <c r="M53" s="33"/>
      <c r="N53" s="33"/>
      <c r="O53" s="400"/>
    </row>
    <row r="54" spans="1:15" ht="12.75">
      <c r="A54" s="465">
        <v>5</v>
      </c>
      <c r="B54" s="466" t="s">
        <v>600</v>
      </c>
      <c r="C54" s="193" t="s">
        <v>597</v>
      </c>
      <c r="D54" s="13">
        <v>5212.340010183299</v>
      </c>
      <c r="E54" s="13">
        <v>5790.794297352342</v>
      </c>
      <c r="F54" s="14">
        <f t="shared" si="5"/>
        <v>2.0849360040733194</v>
      </c>
      <c r="G54" s="14">
        <f t="shared" si="6"/>
        <v>2.3163177189409367</v>
      </c>
      <c r="H54" s="425"/>
      <c r="I54" s="25"/>
      <c r="J54" s="432"/>
      <c r="K54" s="425"/>
      <c r="L54" s="425"/>
      <c r="M54" s="33"/>
      <c r="N54" s="33"/>
      <c r="O54" s="400"/>
    </row>
    <row r="55" spans="1:15" ht="12.75">
      <c r="A55" s="465">
        <v>6</v>
      </c>
      <c r="B55" s="466" t="s">
        <v>601</v>
      </c>
      <c r="C55" s="193" t="s">
        <v>597</v>
      </c>
      <c r="D55" s="13">
        <v>5110.025010183299</v>
      </c>
      <c r="E55" s="13">
        <v>5314.655010183298</v>
      </c>
      <c r="F55" s="14">
        <f t="shared" si="5"/>
        <v>2.0440100040733196</v>
      </c>
      <c r="G55" s="14">
        <f t="shared" si="6"/>
        <v>2.125862004073319</v>
      </c>
      <c r="H55" s="425"/>
      <c r="I55" s="25"/>
      <c r="J55" s="400"/>
      <c r="K55" s="425"/>
      <c r="L55" s="425"/>
      <c r="M55" s="33"/>
      <c r="N55" s="33"/>
      <c r="O55" s="400"/>
    </row>
    <row r="56" spans="1:15" ht="18.75" customHeight="1">
      <c r="A56" s="193">
        <v>7</v>
      </c>
      <c r="B56" s="466" t="s">
        <v>602</v>
      </c>
      <c r="C56" s="193" t="s">
        <v>597</v>
      </c>
      <c r="D56" s="13">
        <v>4905.395010183299</v>
      </c>
      <c r="E56" s="13">
        <v>5212.340010183299</v>
      </c>
      <c r="F56" s="14">
        <f t="shared" si="5"/>
        <v>1.9621580040733195</v>
      </c>
      <c r="G56" s="14">
        <f t="shared" si="6"/>
        <v>2.0849360040733194</v>
      </c>
      <c r="H56" s="425"/>
      <c r="I56" s="25"/>
      <c r="J56" s="400"/>
      <c r="K56" s="467"/>
      <c r="L56" s="425"/>
      <c r="M56" s="33"/>
      <c r="N56" s="33"/>
      <c r="O56" s="400"/>
    </row>
    <row r="57" spans="1:256" s="78" customFormat="1" ht="12.75">
      <c r="A57" s="422"/>
      <c r="B57" s="423" t="s">
        <v>20</v>
      </c>
      <c r="C57" s="424"/>
      <c r="D57" s="25"/>
      <c r="E57" s="25"/>
      <c r="F57" s="25"/>
      <c r="G57" s="25"/>
      <c r="H57" s="25"/>
      <c r="I57" s="25"/>
      <c r="J57" s="425"/>
      <c r="K57" s="212"/>
      <c r="L57" s="189"/>
      <c r="M57" s="426"/>
      <c r="N57" s="426"/>
      <c r="S57" s="427"/>
      <c r="T57" s="27"/>
      <c r="U57" s="428"/>
      <c r="V57" s="27"/>
      <c r="IK57" s="429"/>
      <c r="IL57" s="429"/>
      <c r="IM57" s="429"/>
      <c r="IN57" s="429"/>
      <c r="IO57" s="429"/>
      <c r="IP57" s="429"/>
      <c r="IQ57" s="429"/>
      <c r="IR57" s="429"/>
      <c r="IS57" s="429"/>
      <c r="IT57" s="429"/>
      <c r="IU57" s="429"/>
      <c r="IV57" s="429"/>
    </row>
    <row r="58" spans="1:256" s="78" customFormat="1" ht="12.75">
      <c r="A58" s="212"/>
      <c r="B58" s="78" t="s">
        <v>21</v>
      </c>
      <c r="C58" s="432"/>
      <c r="D58" s="432"/>
      <c r="E58" s="432"/>
      <c r="F58" s="433"/>
      <c r="G58" s="433"/>
      <c r="H58" s="433"/>
      <c r="I58" s="432"/>
      <c r="J58" s="432"/>
      <c r="K58" s="212"/>
      <c r="L58" s="212"/>
      <c r="IE58" s="429"/>
      <c r="IF58" s="429"/>
      <c r="IG58" s="429"/>
      <c r="IH58" s="429"/>
      <c r="II58" s="429"/>
      <c r="IJ58" s="429"/>
      <c r="IK58" s="429"/>
      <c r="IL58" s="429"/>
      <c r="IM58" s="429"/>
      <c r="IN58" s="429"/>
      <c r="IO58" s="429"/>
      <c r="IP58" s="429"/>
      <c r="IQ58" s="429"/>
      <c r="IR58" s="429"/>
      <c r="IS58" s="429"/>
      <c r="IT58" s="429"/>
      <c r="IU58" s="429"/>
      <c r="IV58" s="429"/>
    </row>
    <row r="59" spans="1:15" ht="28.5" customHeight="1">
      <c r="A59" s="468"/>
      <c r="B59" s="468"/>
      <c r="C59" s="468"/>
      <c r="D59" s="468"/>
      <c r="E59" s="468"/>
      <c r="F59" s="469"/>
      <c r="G59" s="468"/>
      <c r="H59" s="425"/>
      <c r="I59" s="400"/>
      <c r="J59" s="400"/>
      <c r="K59" s="400"/>
      <c r="L59" s="400"/>
      <c r="M59" s="400"/>
      <c r="N59" s="400"/>
      <c r="O59" s="400"/>
    </row>
    <row r="60" spans="1:11" ht="12.75">
      <c r="A60" s="431"/>
      <c r="B60" s="470" t="s">
        <v>235</v>
      </c>
      <c r="C60" s="470"/>
      <c r="D60" s="430"/>
      <c r="E60" s="430"/>
      <c r="F60" s="78"/>
      <c r="G60" s="429"/>
      <c r="H60" s="400"/>
      <c r="I60" s="400"/>
      <c r="J60" s="400"/>
      <c r="K60" s="400"/>
    </row>
    <row r="61" spans="1:11" ht="15.75" customHeight="1">
      <c r="A61" s="193" t="s">
        <v>23</v>
      </c>
      <c r="B61" s="193" t="s">
        <v>6</v>
      </c>
      <c r="C61" s="460" t="s">
        <v>7</v>
      </c>
      <c r="D61" s="193" t="s">
        <v>648</v>
      </c>
      <c r="E61" s="193"/>
      <c r="F61" s="461"/>
      <c r="G61" s="461"/>
      <c r="H61" s="400"/>
      <c r="I61" s="400"/>
      <c r="J61" s="400"/>
      <c r="K61" s="400"/>
    </row>
    <row r="62" spans="1:11" ht="11.25" customHeight="1">
      <c r="A62" s="193"/>
      <c r="B62" s="193"/>
      <c r="C62" s="460"/>
      <c r="D62" s="193"/>
      <c r="E62" s="193"/>
      <c r="F62" s="461"/>
      <c r="G62" s="461"/>
      <c r="H62" s="400"/>
      <c r="I62" s="400"/>
      <c r="J62" s="400"/>
      <c r="K62" s="400"/>
    </row>
    <row r="63" spans="1:11" ht="66.75" customHeight="1">
      <c r="A63" s="193"/>
      <c r="B63" s="193"/>
      <c r="C63" s="460"/>
      <c r="D63" s="71" t="s">
        <v>57</v>
      </c>
      <c r="E63" s="70" t="s">
        <v>4</v>
      </c>
      <c r="F63" s="461"/>
      <c r="G63" s="461"/>
      <c r="H63" s="439"/>
      <c r="I63" s="439"/>
      <c r="J63" s="400"/>
      <c r="K63" s="400"/>
    </row>
    <row r="64" spans="1:11" ht="18" customHeight="1">
      <c r="A64" s="471"/>
      <c r="B64" s="472"/>
      <c r="C64" s="472"/>
      <c r="D64" s="73">
        <v>2022</v>
      </c>
      <c r="E64" s="70"/>
      <c r="F64" s="463"/>
      <c r="G64" s="463"/>
      <c r="H64" s="438"/>
      <c r="I64" s="438"/>
      <c r="J64" s="400"/>
      <c r="K64" s="400"/>
    </row>
    <row r="65" spans="1:11" s="80" customFormat="1" ht="51.75" customHeight="1">
      <c r="A65" s="473">
        <v>1</v>
      </c>
      <c r="B65" s="474" t="s">
        <v>632</v>
      </c>
      <c r="C65" s="193" t="s">
        <v>633</v>
      </c>
      <c r="D65" s="13">
        <v>4646.915010183298</v>
      </c>
      <c r="E65" s="14">
        <f aca="true" t="shared" si="7" ref="E65:E82">D65/2500</f>
        <v>1.8587660040733194</v>
      </c>
      <c r="F65" s="467"/>
      <c r="G65" s="481"/>
      <c r="H65" s="426"/>
      <c r="I65" s="426"/>
      <c r="J65" s="185"/>
      <c r="K65" s="185"/>
    </row>
    <row r="66" spans="1:11" s="80" customFormat="1" ht="12.75">
      <c r="A66" s="476"/>
      <c r="B66" s="474" t="s">
        <v>608</v>
      </c>
      <c r="C66" s="193" t="s">
        <v>633</v>
      </c>
      <c r="D66" s="13">
        <v>4345.355010183299</v>
      </c>
      <c r="E66" s="14">
        <f t="shared" si="7"/>
        <v>1.7381420040733195</v>
      </c>
      <c r="F66" s="467"/>
      <c r="G66" s="481"/>
      <c r="H66" s="426"/>
      <c r="I66" s="426"/>
      <c r="J66" s="185"/>
      <c r="K66" s="185"/>
    </row>
    <row r="67" spans="1:11" s="80" customFormat="1" ht="12.75">
      <c r="A67" s="476"/>
      <c r="B67" s="474" t="s">
        <v>609</v>
      </c>
      <c r="C67" s="193" t="s">
        <v>633</v>
      </c>
      <c r="D67" s="13">
        <v>4173.035010183299</v>
      </c>
      <c r="E67" s="14">
        <f t="shared" si="7"/>
        <v>1.6692140040733197</v>
      </c>
      <c r="F67" s="467"/>
      <c r="G67" s="481"/>
      <c r="H67" s="426"/>
      <c r="I67" s="426"/>
      <c r="J67" s="185"/>
      <c r="K67" s="185"/>
    </row>
    <row r="68" spans="1:11" s="80" customFormat="1" ht="12.75">
      <c r="A68" s="477"/>
      <c r="B68" s="474" t="s">
        <v>610</v>
      </c>
      <c r="C68" s="193" t="s">
        <v>633</v>
      </c>
      <c r="D68" s="13">
        <v>3950</v>
      </c>
      <c r="E68" s="14">
        <f t="shared" si="7"/>
        <v>1.58</v>
      </c>
      <c r="F68" s="467"/>
      <c r="G68" s="481"/>
      <c r="H68" s="426"/>
      <c r="I68" s="426"/>
      <c r="J68" s="185"/>
      <c r="K68" s="185"/>
    </row>
    <row r="69" spans="1:11" s="80" customFormat="1" ht="29.25" customHeight="1">
      <c r="A69" s="473">
        <v>2</v>
      </c>
      <c r="B69" s="474" t="s">
        <v>634</v>
      </c>
      <c r="C69" s="193" t="s">
        <v>103</v>
      </c>
      <c r="D69" s="13">
        <v>4086.875010183299</v>
      </c>
      <c r="E69" s="14">
        <f t="shared" si="7"/>
        <v>1.6347500040733196</v>
      </c>
      <c r="F69" s="467"/>
      <c r="G69" s="481"/>
      <c r="H69" s="426"/>
      <c r="I69" s="426"/>
      <c r="J69" s="185"/>
      <c r="K69" s="185"/>
    </row>
    <row r="70" spans="1:11" s="80" customFormat="1" ht="12.75">
      <c r="A70" s="476"/>
      <c r="B70" s="474" t="s">
        <v>635</v>
      </c>
      <c r="C70" s="193" t="s">
        <v>103</v>
      </c>
      <c r="D70" s="13">
        <v>3950</v>
      </c>
      <c r="E70" s="14">
        <f t="shared" si="7"/>
        <v>1.58</v>
      </c>
      <c r="F70" s="467"/>
      <c r="G70" s="481"/>
      <c r="H70" s="426"/>
      <c r="I70" s="426"/>
      <c r="J70" s="185"/>
      <c r="K70" s="185"/>
    </row>
    <row r="71" spans="1:11" s="80" customFormat="1" ht="12.75">
      <c r="A71" s="476"/>
      <c r="B71" s="474" t="s">
        <v>636</v>
      </c>
      <c r="C71" s="193" t="s">
        <v>103</v>
      </c>
      <c r="D71" s="13">
        <v>3900</v>
      </c>
      <c r="E71" s="14">
        <f t="shared" si="7"/>
        <v>1.56</v>
      </c>
      <c r="F71" s="467"/>
      <c r="G71" s="481"/>
      <c r="H71" s="426"/>
      <c r="I71" s="426"/>
      <c r="J71" s="185"/>
      <c r="K71" s="185"/>
    </row>
    <row r="72" spans="1:11" s="80" customFormat="1" ht="12.75">
      <c r="A72" s="477"/>
      <c r="B72" s="474" t="s">
        <v>637</v>
      </c>
      <c r="C72" s="193" t="s">
        <v>103</v>
      </c>
      <c r="D72" s="13">
        <v>3850</v>
      </c>
      <c r="E72" s="14">
        <f t="shared" si="7"/>
        <v>1.54</v>
      </c>
      <c r="F72" s="467"/>
      <c r="G72" s="481"/>
      <c r="H72" s="426"/>
      <c r="I72" s="426"/>
      <c r="J72" s="185"/>
      <c r="K72" s="185"/>
    </row>
    <row r="73" spans="1:11" s="80" customFormat="1" ht="12.75">
      <c r="A73" s="473">
        <v>3</v>
      </c>
      <c r="B73" s="474" t="s">
        <v>638</v>
      </c>
      <c r="C73" s="193" t="s">
        <v>422</v>
      </c>
      <c r="D73" s="13">
        <v>3950</v>
      </c>
      <c r="E73" s="14">
        <f t="shared" si="7"/>
        <v>1.58</v>
      </c>
      <c r="F73" s="467"/>
      <c r="G73" s="481"/>
      <c r="H73" s="426"/>
      <c r="I73" s="426"/>
      <c r="J73" s="185"/>
      <c r="K73" s="185"/>
    </row>
    <row r="74" spans="1:11" s="80" customFormat="1" ht="12.75">
      <c r="A74" s="476"/>
      <c r="B74" s="474" t="s">
        <v>639</v>
      </c>
      <c r="C74" s="193" t="s">
        <v>422</v>
      </c>
      <c r="D74" s="13">
        <v>3900</v>
      </c>
      <c r="E74" s="14">
        <f t="shared" si="7"/>
        <v>1.56</v>
      </c>
      <c r="F74" s="467"/>
      <c r="G74" s="481"/>
      <c r="H74" s="426"/>
      <c r="I74" s="426"/>
      <c r="J74" s="185"/>
      <c r="K74" s="185"/>
    </row>
    <row r="75" spans="1:11" s="80" customFormat="1" ht="12.75">
      <c r="A75" s="476"/>
      <c r="B75" s="474" t="s">
        <v>640</v>
      </c>
      <c r="C75" s="193" t="s">
        <v>422</v>
      </c>
      <c r="D75" s="13">
        <v>3850</v>
      </c>
      <c r="E75" s="14">
        <f t="shared" si="7"/>
        <v>1.54</v>
      </c>
      <c r="F75" s="467"/>
      <c r="G75" s="481"/>
      <c r="H75" s="426"/>
      <c r="I75" s="426"/>
      <c r="J75" s="185"/>
      <c r="K75" s="185"/>
    </row>
    <row r="76" spans="1:11" s="80" customFormat="1" ht="12.75">
      <c r="A76" s="477"/>
      <c r="B76" s="474" t="s">
        <v>641</v>
      </c>
      <c r="C76" s="193" t="s">
        <v>422</v>
      </c>
      <c r="D76" s="13">
        <v>3750</v>
      </c>
      <c r="E76" s="14">
        <f t="shared" si="7"/>
        <v>1.5</v>
      </c>
      <c r="F76" s="467"/>
      <c r="G76" s="481"/>
      <c r="H76" s="426"/>
      <c r="I76" s="426"/>
      <c r="J76" s="185"/>
      <c r="K76" s="185"/>
    </row>
    <row r="77" spans="1:11" s="80" customFormat="1" ht="39" customHeight="1">
      <c r="A77" s="473">
        <v>4</v>
      </c>
      <c r="B77" s="474" t="s">
        <v>642</v>
      </c>
      <c r="C77" s="193" t="s">
        <v>47</v>
      </c>
      <c r="D77" s="13">
        <v>3900</v>
      </c>
      <c r="E77" s="14">
        <f t="shared" si="7"/>
        <v>1.56</v>
      </c>
      <c r="F77" s="467"/>
      <c r="G77" s="481"/>
      <c r="H77" s="426"/>
      <c r="I77" s="426"/>
      <c r="J77" s="185"/>
      <c r="K77" s="185"/>
    </row>
    <row r="78" spans="1:11" s="80" customFormat="1" ht="12.75">
      <c r="A78" s="476"/>
      <c r="B78" s="474" t="s">
        <v>643</v>
      </c>
      <c r="C78" s="193" t="s">
        <v>47</v>
      </c>
      <c r="D78" s="13">
        <v>3850</v>
      </c>
      <c r="E78" s="14">
        <f t="shared" si="7"/>
        <v>1.54</v>
      </c>
      <c r="F78" s="467"/>
      <c r="G78" s="481"/>
      <c r="H78" s="426"/>
      <c r="I78" s="426"/>
      <c r="J78" s="185"/>
      <c r="K78" s="185"/>
    </row>
    <row r="79" spans="1:11" s="80" customFormat="1" ht="12.75">
      <c r="A79" s="476"/>
      <c r="B79" s="474" t="s">
        <v>644</v>
      </c>
      <c r="C79" s="193" t="s">
        <v>47</v>
      </c>
      <c r="D79" s="13">
        <v>3750</v>
      </c>
      <c r="E79" s="14">
        <f t="shared" si="7"/>
        <v>1.5</v>
      </c>
      <c r="F79" s="467"/>
      <c r="G79" s="481"/>
      <c r="H79" s="426"/>
      <c r="I79" s="426"/>
      <c r="J79" s="185"/>
      <c r="K79" s="185"/>
    </row>
    <row r="80" spans="1:11" s="80" customFormat="1" ht="12.75">
      <c r="A80" s="477"/>
      <c r="B80" s="474" t="s">
        <v>637</v>
      </c>
      <c r="C80" s="193" t="s">
        <v>47</v>
      </c>
      <c r="D80" s="13">
        <v>3610</v>
      </c>
      <c r="E80" s="14">
        <f t="shared" si="7"/>
        <v>1.444</v>
      </c>
      <c r="F80" s="467"/>
      <c r="G80" s="481"/>
      <c r="H80" s="426"/>
      <c r="I80" s="426"/>
      <c r="J80" s="185"/>
      <c r="K80" s="185"/>
    </row>
    <row r="81" spans="1:11" s="80" customFormat="1" ht="20.25" customHeight="1">
      <c r="A81" s="473">
        <v>5</v>
      </c>
      <c r="B81" s="474" t="s">
        <v>645</v>
      </c>
      <c r="C81" s="193"/>
      <c r="D81" s="13">
        <v>2900</v>
      </c>
      <c r="E81" s="14">
        <f t="shared" si="7"/>
        <v>1.16</v>
      </c>
      <c r="F81" s="467"/>
      <c r="G81" s="481"/>
      <c r="H81" s="426"/>
      <c r="I81" s="426"/>
      <c r="J81" s="185"/>
      <c r="K81" s="185"/>
    </row>
    <row r="82" spans="1:11" s="80" customFormat="1" ht="21" customHeight="1">
      <c r="A82" s="478">
        <v>6</v>
      </c>
      <c r="B82" s="474" t="s">
        <v>646</v>
      </c>
      <c r="C82" s="193"/>
      <c r="D82" s="13">
        <v>2900</v>
      </c>
      <c r="E82" s="14">
        <f t="shared" si="7"/>
        <v>1.16</v>
      </c>
      <c r="F82" s="467"/>
      <c r="G82" s="481"/>
      <c r="H82" s="426"/>
      <c r="I82" s="426"/>
      <c r="J82" s="185"/>
      <c r="K82" s="185"/>
    </row>
  </sheetData>
  <sheetProtection selectLockedCells="1" selectUnlockedCells="1"/>
  <mergeCells count="26">
    <mergeCell ref="D7:E7"/>
    <mergeCell ref="H7:I7"/>
    <mergeCell ref="A8:A10"/>
    <mergeCell ref="B8:B10"/>
    <mergeCell ref="C8:C10"/>
    <mergeCell ref="D8:G8"/>
    <mergeCell ref="D9:E9"/>
    <mergeCell ref="F9:G9"/>
    <mergeCell ref="A22:A24"/>
    <mergeCell ref="B22:B24"/>
    <mergeCell ref="C22:C24"/>
    <mergeCell ref="D22:E23"/>
    <mergeCell ref="E24:E25"/>
    <mergeCell ref="D46:E46"/>
    <mergeCell ref="H46:I46"/>
    <mergeCell ref="A47:A49"/>
    <mergeCell ref="B47:B49"/>
    <mergeCell ref="C47:C49"/>
    <mergeCell ref="D47:G47"/>
    <mergeCell ref="D48:E48"/>
    <mergeCell ref="F48:G48"/>
    <mergeCell ref="A61:A63"/>
    <mergeCell ref="B61:B63"/>
    <mergeCell ref="C61:C63"/>
    <mergeCell ref="D61:E62"/>
    <mergeCell ref="E63:E64"/>
  </mergeCells>
  <printOptions/>
  <pageMargins left="0.39375" right="0.19652777777777777" top="0.27569444444444446" bottom="0.2361111111111111" header="0.2361111111111111" footer="0.2361111111111111"/>
  <pageSetup firstPageNumber="60" useFirstPageNumber="1" horizontalDpi="300" verticalDpi="300" orientation="portrait" paperSize="9" scale="90"/>
  <headerFooter alignWithMargins="0">
    <oddHeader>&amp;CDRAFT</oddHeader>
    <oddFooter>&amp;C&amp;P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IV79"/>
  <sheetViews>
    <sheetView zoomScale="70" zoomScaleNormal="70" workbookViewId="0" topLeftCell="A46">
      <selection activeCell="A58" sqref="A58"/>
    </sheetView>
  </sheetViews>
  <sheetFormatPr defaultColWidth="10.28125" defaultRowHeight="12.75"/>
  <cols>
    <col min="1" max="1" width="4.421875" style="80" customWidth="1"/>
    <col min="2" max="2" width="35.140625" style="80" customWidth="1"/>
    <col min="3" max="3" width="8.00390625" style="80" customWidth="1"/>
    <col min="4" max="7" width="9.421875" style="80" customWidth="1"/>
    <col min="8" max="8" width="8.421875" style="80" customWidth="1"/>
    <col min="9" max="9" width="9.28125" style="80" customWidth="1"/>
    <col min="10" max="10" width="8.421875" style="80" customWidth="1"/>
    <col min="11" max="16384" width="10.28125" style="80" customWidth="1"/>
  </cols>
  <sheetData>
    <row r="1" spans="1:6" s="399" customFormat="1" ht="12.75">
      <c r="A1" s="482" t="s">
        <v>590</v>
      </c>
      <c r="B1" s="402"/>
      <c r="C1" s="402"/>
      <c r="D1" s="403"/>
      <c r="E1" s="403"/>
      <c r="F1" s="80"/>
    </row>
    <row r="2" spans="2:5" ht="8.25" customHeight="1">
      <c r="B2" s="78"/>
      <c r="C2" s="78"/>
      <c r="D2" s="78"/>
      <c r="E2" s="78"/>
    </row>
    <row r="3" spans="2:5" ht="15.75" customHeight="1">
      <c r="B3" s="483" t="s">
        <v>649</v>
      </c>
      <c r="C3" s="483"/>
      <c r="D3" s="483"/>
      <c r="E3" s="483"/>
    </row>
    <row r="4" spans="2:5" ht="13.5" customHeight="1">
      <c r="B4" s="78"/>
      <c r="C4" s="78"/>
      <c r="D4" s="78"/>
      <c r="E4" s="78"/>
    </row>
    <row r="5" spans="2:5" ht="17.25" customHeight="1">
      <c r="B5" s="78" t="s">
        <v>650</v>
      </c>
      <c r="C5" s="78"/>
      <c r="D5" s="78"/>
      <c r="E5" s="78"/>
    </row>
    <row r="6" spans="1:9" ht="12.75">
      <c r="A6" s="402"/>
      <c r="B6" s="470" t="s">
        <v>594</v>
      </c>
      <c r="C6" s="470"/>
      <c r="D6" s="250">
        <v>2022</v>
      </c>
      <c r="E6" s="250"/>
      <c r="H6" s="459"/>
      <c r="I6" s="459"/>
    </row>
    <row r="7" spans="1:14" ht="54.75" customHeight="1">
      <c r="A7" s="193" t="s">
        <v>23</v>
      </c>
      <c r="B7" s="193" t="s">
        <v>6</v>
      </c>
      <c r="C7" s="193" t="s">
        <v>7</v>
      </c>
      <c r="D7" s="193" t="s">
        <v>651</v>
      </c>
      <c r="E7" s="193"/>
      <c r="F7" s="193"/>
      <c r="G7" s="193"/>
      <c r="H7" s="461"/>
      <c r="I7" s="461"/>
      <c r="K7" s="484"/>
      <c r="L7" s="185"/>
      <c r="M7" s="185"/>
      <c r="N7" s="185"/>
    </row>
    <row r="8" spans="1:14" ht="33.75" customHeight="1">
      <c r="A8" s="193"/>
      <c r="B8" s="193"/>
      <c r="C8" s="193"/>
      <c r="D8" s="99" t="s">
        <v>311</v>
      </c>
      <c r="E8" s="99"/>
      <c r="F8" s="462" t="s">
        <v>4</v>
      </c>
      <c r="G8" s="462"/>
      <c r="H8" s="463"/>
      <c r="I8" s="463"/>
      <c r="L8" s="185"/>
      <c r="M8" s="464"/>
      <c r="N8" s="464"/>
    </row>
    <row r="9" spans="1:14" ht="26.25" customHeight="1">
      <c r="A9" s="193"/>
      <c r="B9" s="193"/>
      <c r="C9" s="193"/>
      <c r="D9" s="9" t="s">
        <v>9</v>
      </c>
      <c r="E9" s="9" t="s">
        <v>10</v>
      </c>
      <c r="F9" s="9" t="s">
        <v>9</v>
      </c>
      <c r="G9" s="9" t="s">
        <v>10</v>
      </c>
      <c r="H9" s="463"/>
      <c r="I9" s="463"/>
      <c r="L9" s="185"/>
      <c r="M9" s="420"/>
      <c r="N9" s="420"/>
    </row>
    <row r="10" spans="1:14" ht="12.75">
      <c r="A10" s="193">
        <v>1</v>
      </c>
      <c r="B10" s="466" t="s">
        <v>596</v>
      </c>
      <c r="C10" s="193" t="s">
        <v>597</v>
      </c>
      <c r="D10" s="13">
        <v>8247.494908350305</v>
      </c>
      <c r="E10" s="13">
        <v>8773.930753564155</v>
      </c>
      <c r="F10" s="14">
        <f>D10/2500</f>
        <v>3.2989979633401223</v>
      </c>
      <c r="G10" s="14">
        <f>E10/2500</f>
        <v>3.5095723014256617</v>
      </c>
      <c r="I10" s="25"/>
      <c r="K10" s="425"/>
      <c r="L10" s="425"/>
      <c r="M10" s="33"/>
      <c r="N10" s="33"/>
    </row>
    <row r="11" spans="1:14" ht="12.75">
      <c r="A11" s="193">
        <v>2</v>
      </c>
      <c r="B11" s="466" t="s">
        <v>598</v>
      </c>
      <c r="C11" s="193" t="s">
        <v>597</v>
      </c>
      <c r="D11" s="13">
        <v>6229.4908350305495</v>
      </c>
      <c r="E11" s="13">
        <v>8072.016293279022</v>
      </c>
      <c r="F11" s="14">
        <f aca="true" t="shared" si="0" ref="F11:F16">D11/2500</f>
        <v>2.49179633401222</v>
      </c>
      <c r="G11" s="14">
        <f aca="true" t="shared" si="1" ref="G11:G16">E11/2500</f>
        <v>3.2288065173116087</v>
      </c>
      <c r="I11" s="25"/>
      <c r="K11" s="425"/>
      <c r="L11" s="425"/>
      <c r="M11" s="33"/>
      <c r="N11" s="33"/>
    </row>
    <row r="12" spans="1:14" ht="12.75">
      <c r="A12" s="193">
        <v>3</v>
      </c>
      <c r="B12" s="466" t="s">
        <v>532</v>
      </c>
      <c r="C12" s="193" t="s">
        <v>597</v>
      </c>
      <c r="D12" s="13">
        <v>6229.4908350305495</v>
      </c>
      <c r="E12" s="13">
        <v>8072.016293279022</v>
      </c>
      <c r="F12" s="14">
        <f t="shared" si="0"/>
        <v>2.49179633401222</v>
      </c>
      <c r="G12" s="14">
        <f t="shared" si="1"/>
        <v>3.2288065173116087</v>
      </c>
      <c r="I12" s="25"/>
      <c r="K12" s="425"/>
      <c r="L12" s="425"/>
      <c r="M12" s="33"/>
      <c r="N12" s="33"/>
    </row>
    <row r="13" spans="1:14" ht="19.5" customHeight="1">
      <c r="A13" s="193">
        <v>4</v>
      </c>
      <c r="B13" s="466" t="s">
        <v>652</v>
      </c>
      <c r="C13" s="193" t="s">
        <v>597</v>
      </c>
      <c r="D13" s="13">
        <v>5966.272912423626</v>
      </c>
      <c r="E13" s="13">
        <v>7282.3625254582485</v>
      </c>
      <c r="F13" s="14">
        <f t="shared" si="0"/>
        <v>2.3865091649694503</v>
      </c>
      <c r="G13" s="14">
        <f t="shared" si="1"/>
        <v>2.912945010183299</v>
      </c>
      <c r="I13" s="25"/>
      <c r="K13" s="425"/>
      <c r="L13" s="425"/>
      <c r="M13" s="33"/>
      <c r="N13" s="33"/>
    </row>
    <row r="14" spans="1:14" ht="12.75">
      <c r="A14" s="193">
        <v>5</v>
      </c>
      <c r="B14" s="466" t="s">
        <v>600</v>
      </c>
      <c r="C14" s="193" t="s">
        <v>597</v>
      </c>
      <c r="D14" s="13">
        <v>5790.794297352342</v>
      </c>
      <c r="E14" s="13">
        <v>7019.144602851323</v>
      </c>
      <c r="F14" s="14">
        <f t="shared" si="0"/>
        <v>2.3163177189409367</v>
      </c>
      <c r="G14" s="14">
        <f t="shared" si="1"/>
        <v>2.807657841140529</v>
      </c>
      <c r="I14" s="25"/>
      <c r="K14" s="425"/>
      <c r="L14" s="425"/>
      <c r="M14" s="33"/>
      <c r="N14" s="33"/>
    </row>
    <row r="15" spans="1:14" ht="12.75">
      <c r="A15" s="193">
        <v>6</v>
      </c>
      <c r="B15" s="466" t="s">
        <v>601</v>
      </c>
      <c r="C15" s="193" t="s">
        <v>597</v>
      </c>
      <c r="D15" s="13">
        <v>5007.710010183298</v>
      </c>
      <c r="E15" s="13">
        <v>6843.66598778004</v>
      </c>
      <c r="F15" s="14">
        <f t="shared" si="0"/>
        <v>2.0030840040733193</v>
      </c>
      <c r="G15" s="14">
        <f t="shared" si="1"/>
        <v>2.737466395112016</v>
      </c>
      <c r="I15" s="25"/>
      <c r="K15" s="425"/>
      <c r="L15" s="425"/>
      <c r="M15" s="33"/>
      <c r="N15" s="33"/>
    </row>
    <row r="16" spans="1:14" ht="12.75">
      <c r="A16" s="193">
        <v>7</v>
      </c>
      <c r="B16" s="466" t="s">
        <v>602</v>
      </c>
      <c r="C16" s="193" t="s">
        <v>597</v>
      </c>
      <c r="D16" s="13">
        <v>4905.395010183299</v>
      </c>
      <c r="E16" s="13">
        <v>5527.5763747454175</v>
      </c>
      <c r="F16" s="14">
        <f t="shared" si="0"/>
        <v>1.9621580040733195</v>
      </c>
      <c r="G16" s="14">
        <f t="shared" si="1"/>
        <v>2.211030549898167</v>
      </c>
      <c r="I16" s="25"/>
      <c r="L16" s="425"/>
      <c r="M16" s="33"/>
      <c r="N16" s="33"/>
    </row>
    <row r="17" spans="1:256" s="78" customFormat="1" ht="12.75">
      <c r="A17" s="422"/>
      <c r="B17" s="423" t="s">
        <v>20</v>
      </c>
      <c r="C17" s="424"/>
      <c r="D17" s="25"/>
      <c r="E17" s="25"/>
      <c r="F17" s="25"/>
      <c r="G17" s="25"/>
      <c r="H17" s="25"/>
      <c r="I17" s="25"/>
      <c r="J17" s="425"/>
      <c r="K17" s="212"/>
      <c r="L17" s="189"/>
      <c r="M17" s="426"/>
      <c r="N17" s="426"/>
      <c r="S17" s="427"/>
      <c r="T17" s="27"/>
      <c r="U17" s="428"/>
      <c r="V17" s="27"/>
      <c r="IK17" s="429"/>
      <c r="IL17" s="429"/>
      <c r="IM17" s="429"/>
      <c r="IN17" s="429"/>
      <c r="IO17" s="429"/>
      <c r="IP17" s="429"/>
      <c r="IQ17" s="429"/>
      <c r="IR17" s="429"/>
      <c r="IS17" s="429"/>
      <c r="IT17" s="429"/>
      <c r="IU17" s="429"/>
      <c r="IV17" s="429"/>
    </row>
    <row r="18" spans="1:256" s="78" customFormat="1" ht="12.75">
      <c r="A18" s="212"/>
      <c r="B18" s="78" t="s">
        <v>21</v>
      </c>
      <c r="C18" s="432"/>
      <c r="D18" s="432"/>
      <c r="E18" s="432"/>
      <c r="F18" s="433"/>
      <c r="G18" s="433"/>
      <c r="H18" s="433"/>
      <c r="I18" s="432"/>
      <c r="J18" s="432"/>
      <c r="K18" s="212"/>
      <c r="L18" s="212"/>
      <c r="IE18" s="429"/>
      <c r="IF18" s="429"/>
      <c r="IG18" s="429"/>
      <c r="IH18" s="429"/>
      <c r="II18" s="429"/>
      <c r="IJ18" s="429"/>
      <c r="IK18" s="429"/>
      <c r="IL18" s="429"/>
      <c r="IM18" s="429"/>
      <c r="IN18" s="429"/>
      <c r="IO18" s="429"/>
      <c r="IP18" s="429"/>
      <c r="IQ18" s="429"/>
      <c r="IR18" s="429"/>
      <c r="IS18" s="429"/>
      <c r="IT18" s="429"/>
      <c r="IU18" s="429"/>
      <c r="IV18" s="429"/>
    </row>
    <row r="19" spans="1:14" ht="18.75" customHeight="1">
      <c r="A19" s="485"/>
      <c r="B19" s="485"/>
      <c r="C19" s="485"/>
      <c r="D19" s="485"/>
      <c r="E19" s="429"/>
      <c r="F19" s="429"/>
      <c r="G19" s="485"/>
      <c r="H19" s="484"/>
      <c r="L19" s="185"/>
      <c r="M19" s="185"/>
      <c r="N19" s="185"/>
    </row>
    <row r="20" spans="1:8" ht="12.75">
      <c r="A20" s="402"/>
      <c r="B20" s="430" t="s">
        <v>235</v>
      </c>
      <c r="C20" s="486"/>
      <c r="D20" s="486"/>
      <c r="E20" s="486"/>
      <c r="H20" s="484"/>
    </row>
    <row r="21" spans="1:10" ht="55.5" customHeight="1">
      <c r="A21" s="193" t="s">
        <v>23</v>
      </c>
      <c r="B21" s="487" t="s">
        <v>6</v>
      </c>
      <c r="C21" s="193" t="s">
        <v>7</v>
      </c>
      <c r="D21" s="193" t="s">
        <v>651</v>
      </c>
      <c r="E21" s="193"/>
      <c r="F21" s="461"/>
      <c r="G21" s="461"/>
      <c r="H21" s="215"/>
      <c r="I21" s="488"/>
      <c r="J21" s="185"/>
    </row>
    <row r="22" spans="1:10" ht="57" customHeight="1">
      <c r="A22" s="193"/>
      <c r="B22" s="487"/>
      <c r="C22" s="193"/>
      <c r="D22" s="71" t="s">
        <v>57</v>
      </c>
      <c r="E22" s="70" t="s">
        <v>4</v>
      </c>
      <c r="F22" s="461"/>
      <c r="G22" s="461"/>
      <c r="H22" s="439"/>
      <c r="I22" s="439"/>
      <c r="J22" s="185"/>
    </row>
    <row r="23" spans="1:10" ht="15" customHeight="1">
      <c r="A23" s="193"/>
      <c r="B23" s="487"/>
      <c r="C23" s="193"/>
      <c r="D23" s="73">
        <v>2022</v>
      </c>
      <c r="E23" s="70"/>
      <c r="F23" s="489"/>
      <c r="G23" s="489"/>
      <c r="H23" s="438"/>
      <c r="I23" s="438"/>
      <c r="J23" s="185"/>
    </row>
    <row r="24" spans="1:12" ht="64.5" customHeight="1">
      <c r="A24" s="192">
        <v>1</v>
      </c>
      <c r="B24" s="490" t="s">
        <v>653</v>
      </c>
      <c r="C24" s="487" t="s">
        <v>633</v>
      </c>
      <c r="D24" s="13">
        <v>5314.655010183298</v>
      </c>
      <c r="E24" s="14">
        <f>D24/2500</f>
        <v>2.125862004073319</v>
      </c>
      <c r="F24" s="467"/>
      <c r="G24" s="467"/>
      <c r="H24" s="426"/>
      <c r="I24" s="426"/>
      <c r="J24" s="185"/>
      <c r="L24" s="185"/>
    </row>
    <row r="25" spans="1:12" ht="12.75">
      <c r="A25" s="192"/>
      <c r="B25" s="490" t="s">
        <v>608</v>
      </c>
      <c r="C25" s="487" t="s">
        <v>12</v>
      </c>
      <c r="D25" s="13">
        <v>5007.710010183298</v>
      </c>
      <c r="E25" s="14">
        <f aca="true" t="shared" si="2" ref="E25:E41">D25/2500</f>
        <v>2.0030840040733193</v>
      </c>
      <c r="F25" s="467"/>
      <c r="G25" s="467"/>
      <c r="H25" s="426"/>
      <c r="I25" s="426"/>
      <c r="J25" s="185"/>
      <c r="L25" s="185"/>
    </row>
    <row r="26" spans="1:12" ht="12.75">
      <c r="A26" s="192"/>
      <c r="B26" s="490" t="s">
        <v>609</v>
      </c>
      <c r="C26" s="487" t="s">
        <v>12</v>
      </c>
      <c r="D26" s="13">
        <v>4302.275010183299</v>
      </c>
      <c r="E26" s="14">
        <f t="shared" si="2"/>
        <v>1.7209100040733196</v>
      </c>
      <c r="F26" s="467"/>
      <c r="G26" s="467"/>
      <c r="H26" s="426"/>
      <c r="I26" s="426"/>
      <c r="J26" s="185"/>
      <c r="L26" s="185"/>
    </row>
    <row r="27" spans="1:12" ht="12.75">
      <c r="A27" s="192"/>
      <c r="B27" s="490" t="s">
        <v>610</v>
      </c>
      <c r="C27" s="487" t="s">
        <v>12</v>
      </c>
      <c r="D27" s="13">
        <v>3950</v>
      </c>
      <c r="E27" s="14">
        <f t="shared" si="2"/>
        <v>1.58</v>
      </c>
      <c r="F27" s="467"/>
      <c r="G27" s="467"/>
      <c r="H27" s="426"/>
      <c r="I27" s="426"/>
      <c r="J27" s="185"/>
      <c r="L27" s="185"/>
    </row>
    <row r="28" spans="1:12" ht="48" customHeight="1">
      <c r="A28" s="192">
        <v>2</v>
      </c>
      <c r="B28" s="490" t="s">
        <v>654</v>
      </c>
      <c r="C28" s="487" t="s">
        <v>12</v>
      </c>
      <c r="D28" s="13">
        <v>4560.7550101832985</v>
      </c>
      <c r="E28" s="14">
        <f t="shared" si="2"/>
        <v>1.8243020040733193</v>
      </c>
      <c r="F28" s="467"/>
      <c r="G28" s="467"/>
      <c r="H28" s="426"/>
      <c r="I28" s="426"/>
      <c r="J28" s="185"/>
      <c r="L28" s="320"/>
    </row>
    <row r="29" spans="1:12" ht="32.25" customHeight="1">
      <c r="A29" s="192">
        <v>3</v>
      </c>
      <c r="B29" s="490" t="s">
        <v>655</v>
      </c>
      <c r="C29" s="487" t="s">
        <v>12</v>
      </c>
      <c r="D29" s="13">
        <v>4216.115010183299</v>
      </c>
      <c r="E29" s="14">
        <f t="shared" si="2"/>
        <v>1.6864460040733196</v>
      </c>
      <c r="F29" s="467"/>
      <c r="G29" s="467"/>
      <c r="H29" s="426"/>
      <c r="I29" s="426"/>
      <c r="J29" s="185"/>
      <c r="L29" s="320"/>
    </row>
    <row r="30" spans="1:12" ht="32.25" customHeight="1">
      <c r="A30" s="192">
        <v>4</v>
      </c>
      <c r="B30" s="491" t="s">
        <v>656</v>
      </c>
      <c r="C30" s="487" t="s">
        <v>12</v>
      </c>
      <c r="D30" s="13">
        <v>4086.875010183299</v>
      </c>
      <c r="E30" s="14">
        <f t="shared" si="2"/>
        <v>1.6347500040733196</v>
      </c>
      <c r="F30" s="467"/>
      <c r="G30" s="467"/>
      <c r="H30" s="426"/>
      <c r="I30" s="426"/>
      <c r="J30" s="185"/>
      <c r="L30" s="320"/>
    </row>
    <row r="31" spans="1:12" ht="45" customHeight="1">
      <c r="A31" s="192">
        <v>5</v>
      </c>
      <c r="B31" s="490" t="s">
        <v>657</v>
      </c>
      <c r="C31" s="487" t="s">
        <v>12</v>
      </c>
      <c r="D31" s="13">
        <v>3950</v>
      </c>
      <c r="E31" s="14">
        <f t="shared" si="2"/>
        <v>1.58</v>
      </c>
      <c r="F31" s="467"/>
      <c r="G31" s="467"/>
      <c r="H31" s="426"/>
      <c r="I31" s="426"/>
      <c r="J31" s="185"/>
      <c r="L31" s="320"/>
    </row>
    <row r="32" spans="1:12" ht="42" customHeight="1">
      <c r="A32" s="192">
        <v>6</v>
      </c>
      <c r="B32" s="490" t="s">
        <v>658</v>
      </c>
      <c r="C32" s="487" t="s">
        <v>103</v>
      </c>
      <c r="D32" s="13">
        <v>4216.115010183299</v>
      </c>
      <c r="E32" s="14">
        <f t="shared" si="2"/>
        <v>1.6864460040733196</v>
      </c>
      <c r="F32" s="467"/>
      <c r="G32" s="467"/>
      <c r="H32" s="426"/>
      <c r="I32" s="426"/>
      <c r="J32" s="185"/>
      <c r="L32" s="425"/>
    </row>
    <row r="33" spans="1:12" ht="12.75">
      <c r="A33" s="192"/>
      <c r="B33" s="490" t="s">
        <v>659</v>
      </c>
      <c r="C33" s="487" t="s">
        <v>103</v>
      </c>
      <c r="D33" s="13">
        <v>3950</v>
      </c>
      <c r="E33" s="14">
        <f t="shared" si="2"/>
        <v>1.58</v>
      </c>
      <c r="F33" s="467"/>
      <c r="G33" s="467"/>
      <c r="H33" s="426"/>
      <c r="I33" s="426"/>
      <c r="J33" s="185"/>
      <c r="L33" s="425"/>
    </row>
    <row r="34" spans="1:12" ht="12.75">
      <c r="A34" s="192"/>
      <c r="B34" s="490" t="s">
        <v>660</v>
      </c>
      <c r="C34" s="487" t="s">
        <v>103</v>
      </c>
      <c r="D34" s="13">
        <v>3900</v>
      </c>
      <c r="E34" s="14">
        <f t="shared" si="2"/>
        <v>1.56</v>
      </c>
      <c r="F34" s="467"/>
      <c r="G34" s="467"/>
      <c r="H34" s="426"/>
      <c r="I34" s="426"/>
      <c r="J34" s="185"/>
      <c r="L34" s="425"/>
    </row>
    <row r="35" spans="1:12" ht="12.75">
      <c r="A35" s="192"/>
      <c r="B35" s="490" t="s">
        <v>610</v>
      </c>
      <c r="C35" s="487" t="s">
        <v>103</v>
      </c>
      <c r="D35" s="13">
        <v>3850</v>
      </c>
      <c r="E35" s="14">
        <f t="shared" si="2"/>
        <v>1.54</v>
      </c>
      <c r="F35" s="467"/>
      <c r="G35" s="467"/>
      <c r="H35" s="426"/>
      <c r="I35" s="426"/>
      <c r="J35" s="185"/>
      <c r="L35" s="425"/>
    </row>
    <row r="36" spans="1:12" ht="66.75" customHeight="1">
      <c r="A36" s="192">
        <v>7</v>
      </c>
      <c r="B36" s="490" t="s">
        <v>661</v>
      </c>
      <c r="C36" s="487" t="s">
        <v>47</v>
      </c>
      <c r="D36" s="13">
        <v>3900</v>
      </c>
      <c r="E36" s="14">
        <f t="shared" si="2"/>
        <v>1.56</v>
      </c>
      <c r="F36" s="467"/>
      <c r="G36" s="467"/>
      <c r="H36" s="426"/>
      <c r="I36" s="426"/>
      <c r="J36" s="185"/>
      <c r="L36" s="185"/>
    </row>
    <row r="37" spans="1:10" ht="12.75">
      <c r="A37" s="192"/>
      <c r="B37" s="490" t="s">
        <v>662</v>
      </c>
      <c r="C37" s="487" t="s">
        <v>47</v>
      </c>
      <c r="D37" s="13">
        <v>3850</v>
      </c>
      <c r="E37" s="14">
        <f t="shared" si="2"/>
        <v>1.54</v>
      </c>
      <c r="F37" s="467"/>
      <c r="G37" s="467"/>
      <c r="H37" s="426"/>
      <c r="I37" s="426"/>
      <c r="J37" s="185"/>
    </row>
    <row r="38" spans="1:10" ht="12.75">
      <c r="A38" s="192"/>
      <c r="B38" s="490" t="s">
        <v>663</v>
      </c>
      <c r="C38" s="487" t="s">
        <v>47</v>
      </c>
      <c r="D38" s="13">
        <v>3750</v>
      </c>
      <c r="E38" s="14">
        <f t="shared" si="2"/>
        <v>1.5</v>
      </c>
      <c r="F38" s="467"/>
      <c r="G38" s="467"/>
      <c r="H38" s="426"/>
      <c r="I38" s="426"/>
      <c r="J38" s="185"/>
    </row>
    <row r="39" spans="1:10" ht="12.75">
      <c r="A39" s="192"/>
      <c r="B39" s="490" t="s">
        <v>610</v>
      </c>
      <c r="C39" s="487" t="s">
        <v>47</v>
      </c>
      <c r="D39" s="13">
        <v>3610</v>
      </c>
      <c r="E39" s="14">
        <f t="shared" si="2"/>
        <v>1.444</v>
      </c>
      <c r="F39" s="467"/>
      <c r="G39" s="467"/>
      <c r="H39" s="426"/>
      <c r="I39" s="426"/>
      <c r="J39" s="185"/>
    </row>
    <row r="40" spans="1:10" ht="12.75">
      <c r="A40" s="192">
        <v>8</v>
      </c>
      <c r="B40" s="490" t="s">
        <v>664</v>
      </c>
      <c r="C40" s="487"/>
      <c r="D40" s="13">
        <v>2900</v>
      </c>
      <c r="E40" s="14">
        <f t="shared" si="2"/>
        <v>1.16</v>
      </c>
      <c r="F40" s="467"/>
      <c r="G40" s="467"/>
      <c r="H40" s="426"/>
      <c r="I40" s="426"/>
      <c r="J40" s="185"/>
    </row>
    <row r="41" spans="1:10" ht="12.75">
      <c r="A41" s="192">
        <v>9</v>
      </c>
      <c r="B41" s="490" t="s">
        <v>665</v>
      </c>
      <c r="C41" s="487"/>
      <c r="D41" s="13">
        <v>2900</v>
      </c>
      <c r="E41" s="14">
        <f t="shared" si="2"/>
        <v>1.16</v>
      </c>
      <c r="F41" s="467"/>
      <c r="G41" s="467"/>
      <c r="H41" s="426"/>
      <c r="I41" s="426"/>
      <c r="J41" s="185"/>
    </row>
    <row r="42" spans="7:10" ht="12.75">
      <c r="G42" s="185"/>
      <c r="H42" s="185"/>
      <c r="I42" s="185"/>
      <c r="J42" s="185"/>
    </row>
    <row r="43" spans="2:10" ht="12.75">
      <c r="B43" s="78" t="s">
        <v>666</v>
      </c>
      <c r="C43" s="78"/>
      <c r="J43" s="484"/>
    </row>
    <row r="44" spans="1:9" ht="12.75">
      <c r="A44" s="402"/>
      <c r="B44" s="470" t="s">
        <v>594</v>
      </c>
      <c r="C44" s="470"/>
      <c r="D44" s="250">
        <v>2022</v>
      </c>
      <c r="E44" s="250"/>
      <c r="H44" s="492"/>
      <c r="I44" s="492"/>
    </row>
    <row r="45" spans="1:14" ht="35.25" customHeight="1">
      <c r="A45" s="193" t="s">
        <v>23</v>
      </c>
      <c r="B45" s="193" t="s">
        <v>6</v>
      </c>
      <c r="C45" s="193" t="s">
        <v>7</v>
      </c>
      <c r="D45" s="193" t="s">
        <v>667</v>
      </c>
      <c r="E45" s="193"/>
      <c r="F45" s="193"/>
      <c r="G45" s="193"/>
      <c r="H45" s="461"/>
      <c r="I45" s="461"/>
      <c r="K45" s="484"/>
      <c r="L45" s="185"/>
      <c r="M45" s="185"/>
      <c r="N45" s="185"/>
    </row>
    <row r="46" spans="1:14" ht="42" customHeight="1">
      <c r="A46" s="193"/>
      <c r="B46" s="193"/>
      <c r="C46" s="193"/>
      <c r="D46" s="99" t="s">
        <v>311</v>
      </c>
      <c r="E46" s="99"/>
      <c r="F46" s="462" t="s">
        <v>4</v>
      </c>
      <c r="G46" s="462"/>
      <c r="H46" s="463"/>
      <c r="I46" s="463"/>
      <c r="L46" s="185"/>
      <c r="M46" s="464"/>
      <c r="N46" s="464"/>
    </row>
    <row r="47" spans="1:14" ht="19.5" customHeight="1">
      <c r="A47" s="193"/>
      <c r="B47" s="193"/>
      <c r="C47" s="193"/>
      <c r="D47" s="9" t="s">
        <v>9</v>
      </c>
      <c r="E47" s="9" t="s">
        <v>10</v>
      </c>
      <c r="F47" s="9" t="s">
        <v>9</v>
      </c>
      <c r="G47" s="9" t="s">
        <v>10</v>
      </c>
      <c r="H47" s="463"/>
      <c r="I47" s="463"/>
      <c r="L47" s="185"/>
      <c r="M47" s="420"/>
      <c r="N47" s="420"/>
    </row>
    <row r="48" spans="1:14" ht="12.75">
      <c r="A48" s="193">
        <v>1</v>
      </c>
      <c r="B48" s="466" t="s">
        <v>596</v>
      </c>
      <c r="C48" s="193" t="s">
        <v>597</v>
      </c>
      <c r="D48" s="13">
        <v>5966.272912423626</v>
      </c>
      <c r="E48" s="13">
        <v>7545.580448065172</v>
      </c>
      <c r="F48" s="14">
        <f aca="true" t="shared" si="3" ref="F48">D48/2500</f>
        <v>2.3865091649694503</v>
      </c>
      <c r="G48" s="14">
        <f aca="true" t="shared" si="4" ref="G48">E48/2500</f>
        <v>3.018232179226069</v>
      </c>
      <c r="I48" s="25"/>
      <c r="K48" s="425"/>
      <c r="L48" s="425"/>
      <c r="M48" s="33"/>
      <c r="N48" s="33"/>
    </row>
    <row r="49" spans="1:14" ht="12.75">
      <c r="A49" s="193">
        <v>2</v>
      </c>
      <c r="B49" s="466" t="s">
        <v>598</v>
      </c>
      <c r="C49" s="193" t="s">
        <v>597</v>
      </c>
      <c r="D49" s="13">
        <v>5790.794297352342</v>
      </c>
      <c r="E49" s="13">
        <v>7282.3625254582485</v>
      </c>
      <c r="F49" s="14">
        <f aca="true" t="shared" si="5" ref="F49:F54">D49/2500</f>
        <v>2.3163177189409367</v>
      </c>
      <c r="G49" s="14">
        <f aca="true" t="shared" si="6" ref="G49:G54">E49/2500</f>
        <v>2.912945010183299</v>
      </c>
      <c r="I49" s="25"/>
      <c r="K49" s="425"/>
      <c r="L49" s="425"/>
      <c r="M49" s="33"/>
      <c r="N49" s="33"/>
    </row>
    <row r="50" spans="1:14" ht="12.75">
      <c r="A50" s="193">
        <v>3</v>
      </c>
      <c r="B50" s="466" t="s">
        <v>532</v>
      </c>
      <c r="C50" s="193" t="s">
        <v>597</v>
      </c>
      <c r="D50" s="13">
        <v>5790.794297352342</v>
      </c>
      <c r="E50" s="13">
        <v>7282.3625254582485</v>
      </c>
      <c r="F50" s="14">
        <f t="shared" si="5"/>
        <v>2.3163177189409367</v>
      </c>
      <c r="G50" s="14">
        <f t="shared" si="6"/>
        <v>2.912945010183299</v>
      </c>
      <c r="I50" s="25"/>
      <c r="K50" s="425"/>
      <c r="L50" s="425"/>
      <c r="M50" s="33"/>
      <c r="N50" s="33"/>
    </row>
    <row r="51" spans="1:14" ht="19.5" customHeight="1">
      <c r="A51" s="193">
        <v>4</v>
      </c>
      <c r="B51" s="466" t="s">
        <v>652</v>
      </c>
      <c r="C51" s="193" t="s">
        <v>597</v>
      </c>
      <c r="D51" s="13">
        <v>5527.5763747454175</v>
      </c>
      <c r="E51" s="13">
        <v>6843.66598778004</v>
      </c>
      <c r="F51" s="14">
        <f t="shared" si="5"/>
        <v>2.211030549898167</v>
      </c>
      <c r="G51" s="14">
        <f t="shared" si="6"/>
        <v>2.737466395112016</v>
      </c>
      <c r="I51" s="25"/>
      <c r="K51" s="425"/>
      <c r="L51" s="425"/>
      <c r="M51" s="33"/>
      <c r="N51" s="33"/>
    </row>
    <row r="52" spans="1:14" ht="12.75">
      <c r="A52" s="193">
        <v>5</v>
      </c>
      <c r="B52" s="466" t="s">
        <v>600</v>
      </c>
      <c r="C52" s="193" t="s">
        <v>597</v>
      </c>
      <c r="D52" s="13">
        <v>5212.340010183299</v>
      </c>
      <c r="E52" s="13">
        <v>5790.794297352342</v>
      </c>
      <c r="F52" s="14">
        <f t="shared" si="5"/>
        <v>2.0849360040733194</v>
      </c>
      <c r="G52" s="14">
        <f t="shared" si="6"/>
        <v>2.3163177189409367</v>
      </c>
      <c r="I52" s="25"/>
      <c r="K52" s="425"/>
      <c r="L52" s="425"/>
      <c r="M52" s="33"/>
      <c r="N52" s="33"/>
    </row>
    <row r="53" spans="1:14" ht="12.75">
      <c r="A53" s="193">
        <v>6</v>
      </c>
      <c r="B53" s="466" t="s">
        <v>601</v>
      </c>
      <c r="C53" s="193" t="s">
        <v>597</v>
      </c>
      <c r="D53" s="13">
        <v>5110.025010183299</v>
      </c>
      <c r="E53" s="13">
        <v>5314.655010183298</v>
      </c>
      <c r="F53" s="14">
        <f t="shared" si="5"/>
        <v>2.0440100040733196</v>
      </c>
      <c r="G53" s="14">
        <f t="shared" si="6"/>
        <v>2.125862004073319</v>
      </c>
      <c r="I53" s="25"/>
      <c r="K53" s="425"/>
      <c r="L53" s="425"/>
      <c r="M53" s="33"/>
      <c r="N53" s="33"/>
    </row>
    <row r="54" spans="1:14" ht="12.75">
      <c r="A54" s="193">
        <v>7</v>
      </c>
      <c r="B54" s="466" t="s">
        <v>602</v>
      </c>
      <c r="C54" s="193" t="s">
        <v>597</v>
      </c>
      <c r="D54" s="13">
        <v>4905.395010183299</v>
      </c>
      <c r="E54" s="13">
        <v>5212.340010183299</v>
      </c>
      <c r="F54" s="14">
        <f t="shared" si="5"/>
        <v>1.9621580040733195</v>
      </c>
      <c r="G54" s="14">
        <f t="shared" si="6"/>
        <v>2.0849360040733194</v>
      </c>
      <c r="I54" s="25"/>
      <c r="L54" s="425"/>
      <c r="M54" s="33"/>
      <c r="N54" s="33"/>
    </row>
    <row r="55" spans="1:256" s="78" customFormat="1" ht="12.75">
      <c r="A55" s="422"/>
      <c r="B55" s="423" t="s">
        <v>20</v>
      </c>
      <c r="C55" s="424"/>
      <c r="D55" s="25"/>
      <c r="E55" s="25"/>
      <c r="F55" s="25"/>
      <c r="G55" s="25"/>
      <c r="H55" s="25"/>
      <c r="I55" s="25"/>
      <c r="J55" s="425"/>
      <c r="K55" s="212"/>
      <c r="L55" s="189"/>
      <c r="M55" s="426"/>
      <c r="N55" s="426"/>
      <c r="S55" s="427"/>
      <c r="T55" s="27"/>
      <c r="U55" s="428"/>
      <c r="V55" s="27"/>
      <c r="IK55" s="429"/>
      <c r="IL55" s="429"/>
      <c r="IM55" s="429"/>
      <c r="IN55" s="429"/>
      <c r="IO55" s="429"/>
      <c r="IP55" s="429"/>
      <c r="IQ55" s="429"/>
      <c r="IR55" s="429"/>
      <c r="IS55" s="429"/>
      <c r="IT55" s="429"/>
      <c r="IU55" s="429"/>
      <c r="IV55" s="429"/>
    </row>
    <row r="56" spans="1:256" s="78" customFormat="1" ht="12.75">
      <c r="A56" s="212"/>
      <c r="B56" s="78" t="s">
        <v>21</v>
      </c>
      <c r="C56" s="432"/>
      <c r="D56" s="432"/>
      <c r="E56" s="432"/>
      <c r="F56" s="433"/>
      <c r="G56" s="433"/>
      <c r="H56" s="433"/>
      <c r="I56" s="432"/>
      <c r="J56" s="432"/>
      <c r="K56" s="212"/>
      <c r="L56" s="212"/>
      <c r="IE56" s="429"/>
      <c r="IF56" s="429"/>
      <c r="IG56" s="429"/>
      <c r="IH56" s="429"/>
      <c r="II56" s="429"/>
      <c r="IJ56" s="429"/>
      <c r="IK56" s="429"/>
      <c r="IL56" s="429"/>
      <c r="IM56" s="429"/>
      <c r="IN56" s="429"/>
      <c r="IO56" s="429"/>
      <c r="IP56" s="429"/>
      <c r="IQ56" s="429"/>
      <c r="IR56" s="429"/>
      <c r="IS56" s="429"/>
      <c r="IT56" s="429"/>
      <c r="IU56" s="429"/>
      <c r="IV56" s="429"/>
    </row>
    <row r="57" spans="1:14" ht="12.75">
      <c r="A57" s="463"/>
      <c r="B57" s="493"/>
      <c r="C57" s="463"/>
      <c r="D57" s="25"/>
      <c r="E57" s="25"/>
      <c r="F57" s="494"/>
      <c r="G57" s="494"/>
      <c r="I57" s="25"/>
      <c r="L57" s="425"/>
      <c r="M57" s="33"/>
      <c r="N57" s="33"/>
    </row>
    <row r="58" spans="1:8" ht="12.75">
      <c r="A58" s="402"/>
      <c r="B58" s="430" t="s">
        <v>235</v>
      </c>
      <c r="C58" s="486"/>
      <c r="D58" s="486"/>
      <c r="E58" s="486"/>
      <c r="H58" s="484"/>
    </row>
    <row r="59" spans="1:10" ht="30.75" customHeight="1">
      <c r="A59" s="193" t="s">
        <v>23</v>
      </c>
      <c r="B59" s="487" t="s">
        <v>6</v>
      </c>
      <c r="C59" s="193" t="s">
        <v>7</v>
      </c>
      <c r="D59" s="193" t="s">
        <v>667</v>
      </c>
      <c r="E59" s="193"/>
      <c r="F59" s="461"/>
      <c r="G59" s="461"/>
      <c r="H59" s="215"/>
      <c r="I59" s="488"/>
      <c r="J59" s="185"/>
    </row>
    <row r="60" spans="1:10" ht="49.5" customHeight="1">
      <c r="A60" s="193"/>
      <c r="B60" s="487"/>
      <c r="C60" s="193"/>
      <c r="D60" s="71" t="s">
        <v>57</v>
      </c>
      <c r="E60" s="70" t="s">
        <v>4</v>
      </c>
      <c r="F60" s="461"/>
      <c r="G60" s="461"/>
      <c r="H60" s="439"/>
      <c r="I60" s="439"/>
      <c r="J60" s="185"/>
    </row>
    <row r="61" spans="1:10" ht="15" customHeight="1">
      <c r="A61" s="193"/>
      <c r="B61" s="487"/>
      <c r="C61" s="193"/>
      <c r="D61" s="73">
        <v>2022</v>
      </c>
      <c r="E61" s="70"/>
      <c r="F61" s="489"/>
      <c r="G61" s="489"/>
      <c r="H61" s="438"/>
      <c r="I61" s="438"/>
      <c r="J61" s="185"/>
    </row>
    <row r="62" spans="1:12" ht="64.5" customHeight="1">
      <c r="A62" s="192">
        <v>1</v>
      </c>
      <c r="B62" s="490" t="s">
        <v>653</v>
      </c>
      <c r="C62" s="487" t="s">
        <v>633</v>
      </c>
      <c r="D62" s="13">
        <v>4646.915010183298</v>
      </c>
      <c r="E62" s="14">
        <f aca="true" t="shared" si="7" ref="E62:E79">D62/2500</f>
        <v>1.8587660040733194</v>
      </c>
      <c r="F62" s="467"/>
      <c r="G62" s="467"/>
      <c r="H62" s="426"/>
      <c r="I62" s="426"/>
      <c r="J62" s="185"/>
      <c r="L62" s="185"/>
    </row>
    <row r="63" spans="1:12" ht="12.75">
      <c r="A63" s="192"/>
      <c r="B63" s="490" t="s">
        <v>608</v>
      </c>
      <c r="C63" s="487" t="s">
        <v>12</v>
      </c>
      <c r="D63" s="13">
        <v>4345.355010183299</v>
      </c>
      <c r="E63" s="14">
        <f t="shared" si="7"/>
        <v>1.7381420040733195</v>
      </c>
      <c r="F63" s="467"/>
      <c r="G63" s="467"/>
      <c r="H63" s="426"/>
      <c r="I63" s="426"/>
      <c r="J63" s="185"/>
      <c r="L63" s="185"/>
    </row>
    <row r="64" spans="1:12" ht="12.75">
      <c r="A64" s="192"/>
      <c r="B64" s="490" t="s">
        <v>609</v>
      </c>
      <c r="C64" s="487" t="s">
        <v>12</v>
      </c>
      <c r="D64" s="13">
        <v>4173.035010183299</v>
      </c>
      <c r="E64" s="14">
        <f t="shared" si="7"/>
        <v>1.6692140040733197</v>
      </c>
      <c r="F64" s="467"/>
      <c r="G64" s="467"/>
      <c r="H64" s="426"/>
      <c r="I64" s="426"/>
      <c r="J64" s="185"/>
      <c r="L64" s="185"/>
    </row>
    <row r="65" spans="1:12" ht="12.75">
      <c r="A65" s="192"/>
      <c r="B65" s="490" t="s">
        <v>610</v>
      </c>
      <c r="C65" s="487" t="s">
        <v>12</v>
      </c>
      <c r="D65" s="13">
        <v>3950</v>
      </c>
      <c r="E65" s="14">
        <f t="shared" si="7"/>
        <v>1.58</v>
      </c>
      <c r="F65" s="467"/>
      <c r="G65" s="467"/>
      <c r="H65" s="426"/>
      <c r="I65" s="426"/>
      <c r="J65" s="185"/>
      <c r="L65" s="185"/>
    </row>
    <row r="66" spans="1:12" ht="48" customHeight="1">
      <c r="A66" s="192">
        <v>2</v>
      </c>
      <c r="B66" s="490" t="s">
        <v>654</v>
      </c>
      <c r="C66" s="487" t="s">
        <v>12</v>
      </c>
      <c r="D66" s="13">
        <v>4388.435010183299</v>
      </c>
      <c r="E66" s="14">
        <f t="shared" si="7"/>
        <v>1.7553740040733194</v>
      </c>
      <c r="F66" s="320"/>
      <c r="G66" s="467"/>
      <c r="H66" s="426"/>
      <c r="I66" s="426"/>
      <c r="J66" s="185"/>
      <c r="L66" s="320"/>
    </row>
    <row r="67" spans="1:12" ht="32.25" customHeight="1">
      <c r="A67" s="192">
        <v>3</v>
      </c>
      <c r="B67" s="490" t="s">
        <v>655</v>
      </c>
      <c r="C67" s="487" t="s">
        <v>12</v>
      </c>
      <c r="D67" s="13">
        <v>4129.955010183299</v>
      </c>
      <c r="E67" s="14">
        <f t="shared" si="7"/>
        <v>1.6519820040733197</v>
      </c>
      <c r="F67" s="320"/>
      <c r="G67" s="467"/>
      <c r="H67" s="426"/>
      <c r="I67" s="426"/>
      <c r="J67" s="185"/>
      <c r="L67" s="320"/>
    </row>
    <row r="68" spans="1:12" ht="32.25" customHeight="1">
      <c r="A68" s="192">
        <v>4</v>
      </c>
      <c r="B68" s="491" t="s">
        <v>656</v>
      </c>
      <c r="C68" s="487" t="s">
        <v>12</v>
      </c>
      <c r="D68" s="13">
        <v>4086.875010183299</v>
      </c>
      <c r="E68" s="14">
        <f t="shared" si="7"/>
        <v>1.6347500040733196</v>
      </c>
      <c r="F68" s="320"/>
      <c r="G68" s="467"/>
      <c r="H68" s="426"/>
      <c r="I68" s="426"/>
      <c r="J68" s="185"/>
      <c r="L68" s="320"/>
    </row>
    <row r="69" spans="1:12" ht="45" customHeight="1">
      <c r="A69" s="192">
        <v>5</v>
      </c>
      <c r="B69" s="490" t="s">
        <v>657</v>
      </c>
      <c r="C69" s="487" t="s">
        <v>12</v>
      </c>
      <c r="D69" s="13">
        <v>3950</v>
      </c>
      <c r="E69" s="14">
        <f t="shared" si="7"/>
        <v>1.58</v>
      </c>
      <c r="F69" s="320"/>
      <c r="G69" s="467"/>
      <c r="H69" s="426"/>
      <c r="I69" s="426"/>
      <c r="J69" s="185"/>
      <c r="L69" s="320"/>
    </row>
    <row r="70" spans="1:12" ht="42" customHeight="1">
      <c r="A70" s="192">
        <v>6</v>
      </c>
      <c r="B70" s="490" t="s">
        <v>658</v>
      </c>
      <c r="C70" s="487" t="s">
        <v>103</v>
      </c>
      <c r="D70" s="13">
        <v>4086.875010183299</v>
      </c>
      <c r="E70" s="14">
        <f t="shared" si="7"/>
        <v>1.6347500040733196</v>
      </c>
      <c r="F70" s="425"/>
      <c r="G70" s="467"/>
      <c r="H70" s="426"/>
      <c r="I70" s="426"/>
      <c r="J70" s="185"/>
      <c r="L70" s="425"/>
    </row>
    <row r="71" spans="1:12" ht="12.75">
      <c r="A71" s="192"/>
      <c r="B71" s="490" t="s">
        <v>659</v>
      </c>
      <c r="C71" s="487" t="s">
        <v>103</v>
      </c>
      <c r="D71" s="13">
        <v>3950</v>
      </c>
      <c r="E71" s="14">
        <f t="shared" si="7"/>
        <v>1.58</v>
      </c>
      <c r="F71" s="425"/>
      <c r="G71" s="467"/>
      <c r="H71" s="426"/>
      <c r="I71" s="426"/>
      <c r="J71" s="185"/>
      <c r="L71" s="425"/>
    </row>
    <row r="72" spans="1:12" ht="12.75">
      <c r="A72" s="192"/>
      <c r="B72" s="490" t="s">
        <v>660</v>
      </c>
      <c r="C72" s="487" t="s">
        <v>103</v>
      </c>
      <c r="D72" s="13">
        <v>3900</v>
      </c>
      <c r="E72" s="14">
        <f t="shared" si="7"/>
        <v>1.56</v>
      </c>
      <c r="F72" s="425"/>
      <c r="G72" s="467"/>
      <c r="H72" s="426"/>
      <c r="I72" s="426"/>
      <c r="J72" s="185"/>
      <c r="L72" s="425"/>
    </row>
    <row r="73" spans="1:12" ht="12.75">
      <c r="A73" s="192"/>
      <c r="B73" s="490" t="s">
        <v>610</v>
      </c>
      <c r="C73" s="487" t="s">
        <v>103</v>
      </c>
      <c r="D73" s="13">
        <v>3850</v>
      </c>
      <c r="E73" s="14">
        <f t="shared" si="7"/>
        <v>1.54</v>
      </c>
      <c r="F73" s="425"/>
      <c r="G73" s="467"/>
      <c r="H73" s="426"/>
      <c r="I73" s="426"/>
      <c r="J73" s="185"/>
      <c r="L73" s="425"/>
    </row>
    <row r="74" spans="1:12" ht="66.75" customHeight="1">
      <c r="A74" s="192">
        <v>7</v>
      </c>
      <c r="B74" s="490" t="s">
        <v>661</v>
      </c>
      <c r="C74" s="487" t="s">
        <v>47</v>
      </c>
      <c r="D74" s="13">
        <v>3900</v>
      </c>
      <c r="E74" s="14">
        <f t="shared" si="7"/>
        <v>1.56</v>
      </c>
      <c r="F74" s="425"/>
      <c r="G74" s="467"/>
      <c r="H74" s="426"/>
      <c r="I74" s="426"/>
      <c r="J74" s="185"/>
      <c r="L74" s="185"/>
    </row>
    <row r="75" spans="1:10" ht="12.75">
      <c r="A75" s="192"/>
      <c r="B75" s="490" t="s">
        <v>662</v>
      </c>
      <c r="C75" s="487" t="s">
        <v>47</v>
      </c>
      <c r="D75" s="13">
        <v>3850</v>
      </c>
      <c r="E75" s="14">
        <f t="shared" si="7"/>
        <v>1.54</v>
      </c>
      <c r="F75" s="425"/>
      <c r="G75" s="467"/>
      <c r="H75" s="426"/>
      <c r="I75" s="426"/>
      <c r="J75" s="185"/>
    </row>
    <row r="76" spans="1:10" ht="12.75">
      <c r="A76" s="192"/>
      <c r="B76" s="490" t="s">
        <v>663</v>
      </c>
      <c r="C76" s="487" t="s">
        <v>47</v>
      </c>
      <c r="D76" s="13">
        <v>3750</v>
      </c>
      <c r="E76" s="14">
        <f t="shared" si="7"/>
        <v>1.5</v>
      </c>
      <c r="F76" s="425"/>
      <c r="G76" s="467"/>
      <c r="H76" s="426"/>
      <c r="I76" s="426"/>
      <c r="J76" s="185"/>
    </row>
    <row r="77" spans="1:10" ht="12.75">
      <c r="A77" s="192"/>
      <c r="B77" s="490" t="s">
        <v>610</v>
      </c>
      <c r="C77" s="487" t="s">
        <v>47</v>
      </c>
      <c r="D77" s="13">
        <v>3610</v>
      </c>
      <c r="E77" s="14">
        <f t="shared" si="7"/>
        <v>1.444</v>
      </c>
      <c r="F77" s="425"/>
      <c r="G77" s="467"/>
      <c r="H77" s="426"/>
      <c r="I77" s="426"/>
      <c r="J77" s="185"/>
    </row>
    <row r="78" spans="1:10" ht="12.75">
      <c r="A78" s="192">
        <v>8</v>
      </c>
      <c r="B78" s="490" t="s">
        <v>664</v>
      </c>
      <c r="C78" s="487"/>
      <c r="D78" s="13">
        <v>2900</v>
      </c>
      <c r="E78" s="14">
        <f t="shared" si="7"/>
        <v>1.16</v>
      </c>
      <c r="F78" s="467"/>
      <c r="G78" s="467"/>
      <c r="H78" s="426"/>
      <c r="I78" s="426"/>
      <c r="J78" s="185"/>
    </row>
    <row r="79" spans="1:10" ht="12.75">
      <c r="A79" s="192">
        <v>9</v>
      </c>
      <c r="B79" s="490" t="s">
        <v>665</v>
      </c>
      <c r="C79" s="487"/>
      <c r="D79" s="13">
        <v>2900</v>
      </c>
      <c r="E79" s="14">
        <f t="shared" si="7"/>
        <v>1.16</v>
      </c>
      <c r="F79" s="467"/>
      <c r="G79" s="467"/>
      <c r="H79" s="426"/>
      <c r="I79" s="426"/>
      <c r="J79" s="185"/>
    </row>
  </sheetData>
  <sheetProtection selectLockedCells="1" selectUnlockedCells="1"/>
  <mergeCells count="32">
    <mergeCell ref="B3:D3"/>
    <mergeCell ref="D6:E6"/>
    <mergeCell ref="H6:I6"/>
    <mergeCell ref="A7:A9"/>
    <mergeCell ref="B7:B9"/>
    <mergeCell ref="C7:C9"/>
    <mergeCell ref="D7:G7"/>
    <mergeCell ref="D8:E8"/>
    <mergeCell ref="F8:G8"/>
    <mergeCell ref="A21:A23"/>
    <mergeCell ref="B21:B23"/>
    <mergeCell ref="C21:C23"/>
    <mergeCell ref="D21:E21"/>
    <mergeCell ref="E22:E23"/>
    <mergeCell ref="A24:A27"/>
    <mergeCell ref="A32:A35"/>
    <mergeCell ref="A36:A39"/>
    <mergeCell ref="D44:E44"/>
    <mergeCell ref="A45:A47"/>
    <mergeCell ref="B45:B47"/>
    <mergeCell ref="C45:C47"/>
    <mergeCell ref="D45:G45"/>
    <mergeCell ref="D46:E46"/>
    <mergeCell ref="F46:G46"/>
    <mergeCell ref="A59:A61"/>
    <mergeCell ref="B59:B61"/>
    <mergeCell ref="C59:C61"/>
    <mergeCell ref="D59:E59"/>
    <mergeCell ref="E60:E61"/>
    <mergeCell ref="A62:A65"/>
    <mergeCell ref="A70:A73"/>
    <mergeCell ref="A74:A77"/>
  </mergeCells>
  <printOptions/>
  <pageMargins left="0.5118055555555555" right="0.19652777777777777" top="0.3541666666666667" bottom="0.19652777777777777" header="0.5118055555555555" footer="0.19652777777777777"/>
  <pageSetup firstPageNumber="62" useFirstPageNumber="1" horizontalDpi="300" verticalDpi="300" orientation="portrait" paperSize="9" scale="85"/>
  <headerFooter alignWithMargins="0">
    <oddFooter>&amp;C&amp;P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IV39"/>
  <sheetViews>
    <sheetView zoomScale="66" zoomScaleNormal="66" workbookViewId="0" topLeftCell="A1">
      <selection activeCell="J14" sqref="J14"/>
    </sheetView>
  </sheetViews>
  <sheetFormatPr defaultColWidth="10.28125" defaultRowHeight="12.75"/>
  <cols>
    <col min="1" max="1" width="5.421875" style="80" customWidth="1"/>
    <col min="2" max="2" width="34.7109375" style="80" customWidth="1"/>
    <col min="3" max="3" width="8.421875" style="80" customWidth="1"/>
    <col min="4" max="7" width="9.00390625" style="80" customWidth="1"/>
    <col min="8" max="16384" width="10.28125" style="80" customWidth="1"/>
  </cols>
  <sheetData>
    <row r="1" spans="1:6" s="399" customFormat="1" ht="12.75">
      <c r="A1" s="482" t="s">
        <v>590</v>
      </c>
      <c r="B1" s="402"/>
      <c r="C1" s="402"/>
      <c r="D1" s="403"/>
      <c r="E1" s="403"/>
      <c r="F1" s="80"/>
    </row>
    <row r="3" spans="2:5" ht="22.5" customHeight="1">
      <c r="B3" s="409" t="s">
        <v>668</v>
      </c>
      <c r="C3" s="409"/>
      <c r="D3" s="495"/>
      <c r="E3" s="495"/>
    </row>
    <row r="4" ht="12.75" customHeight="1"/>
    <row r="5" spans="1:9" ht="17.25" customHeight="1">
      <c r="A5" s="402"/>
      <c r="B5" s="470" t="s">
        <v>594</v>
      </c>
      <c r="C5" s="470"/>
      <c r="D5" s="250">
        <v>2022</v>
      </c>
      <c r="E5" s="250"/>
      <c r="H5" s="492"/>
      <c r="I5" s="492"/>
    </row>
    <row r="6" spans="1:14" ht="27.75" customHeight="1">
      <c r="A6" s="193" t="s">
        <v>23</v>
      </c>
      <c r="B6" s="193" t="s">
        <v>6</v>
      </c>
      <c r="C6" s="193" t="s">
        <v>7</v>
      </c>
      <c r="D6" s="193" t="s">
        <v>669</v>
      </c>
      <c r="E6" s="193"/>
      <c r="F6" s="193"/>
      <c r="G6" s="193"/>
      <c r="H6" s="461"/>
      <c r="I6" s="461"/>
      <c r="L6" s="215"/>
      <c r="M6" s="185"/>
      <c r="N6" s="185"/>
    </row>
    <row r="7" spans="1:14" ht="38.25" customHeight="1">
      <c r="A7" s="193"/>
      <c r="B7" s="193"/>
      <c r="C7" s="193"/>
      <c r="D7" s="99" t="s">
        <v>311</v>
      </c>
      <c r="E7" s="99"/>
      <c r="F7" s="462" t="s">
        <v>4</v>
      </c>
      <c r="G7" s="462"/>
      <c r="H7" s="461"/>
      <c r="I7" s="461"/>
      <c r="L7" s="207"/>
      <c r="M7" s="464"/>
      <c r="N7" s="464"/>
    </row>
    <row r="8" spans="1:14" ht="18.75" customHeight="1">
      <c r="A8" s="193"/>
      <c r="B8" s="193"/>
      <c r="C8" s="193"/>
      <c r="D8" s="9" t="s">
        <v>9</v>
      </c>
      <c r="E8" s="9" t="s">
        <v>10</v>
      </c>
      <c r="F8" s="9" t="s">
        <v>9</v>
      </c>
      <c r="G8" s="9" t="s">
        <v>10</v>
      </c>
      <c r="I8" s="463"/>
      <c r="L8" s="207"/>
      <c r="M8" s="420"/>
      <c r="N8" s="420"/>
    </row>
    <row r="9" spans="1:14" ht="12.75">
      <c r="A9" s="496">
        <v>1</v>
      </c>
      <c r="B9" s="497" t="s">
        <v>670</v>
      </c>
      <c r="C9" s="497"/>
      <c r="D9" s="13">
        <v>4905.395010183299</v>
      </c>
      <c r="E9" s="13">
        <v>5212.340010183299</v>
      </c>
      <c r="F9" s="14">
        <f>D9/2500</f>
        <v>1.9621580040733195</v>
      </c>
      <c r="G9" s="14">
        <f>E9/2500</f>
        <v>2.0849360040733194</v>
      </c>
      <c r="I9" s="25"/>
      <c r="L9" s="207"/>
      <c r="M9" s="33"/>
      <c r="N9" s="33"/>
    </row>
    <row r="10" spans="1:14" ht="12.75">
      <c r="A10" s="496">
        <v>2</v>
      </c>
      <c r="B10" s="497" t="s">
        <v>671</v>
      </c>
      <c r="C10" s="497"/>
      <c r="D10" s="13">
        <v>4819.235010183298</v>
      </c>
      <c r="E10" s="13">
        <v>5110.025010183299</v>
      </c>
      <c r="F10" s="14">
        <f>D10/2500</f>
        <v>1.9276940040733193</v>
      </c>
      <c r="G10" s="14">
        <f>E10/2500</f>
        <v>2.0440100040733196</v>
      </c>
      <c r="I10" s="25"/>
      <c r="L10" s="185"/>
      <c r="M10" s="185"/>
      <c r="N10" s="185"/>
    </row>
    <row r="11" spans="1:256" s="78" customFormat="1" ht="12.75">
      <c r="A11" s="422"/>
      <c r="B11" s="423" t="s">
        <v>20</v>
      </c>
      <c r="C11" s="424"/>
      <c r="D11" s="25"/>
      <c r="E11" s="25"/>
      <c r="F11" s="25"/>
      <c r="G11" s="25"/>
      <c r="H11" s="25"/>
      <c r="I11" s="25"/>
      <c r="J11" s="425"/>
      <c r="K11" s="212"/>
      <c r="L11" s="189"/>
      <c r="M11" s="426"/>
      <c r="N11" s="426"/>
      <c r="S11" s="427"/>
      <c r="T11" s="27"/>
      <c r="U11" s="428"/>
      <c r="V11" s="27"/>
      <c r="IK11" s="429"/>
      <c r="IL11" s="429"/>
      <c r="IM11" s="429"/>
      <c r="IN11" s="429"/>
      <c r="IO11" s="429"/>
      <c r="IP11" s="429"/>
      <c r="IQ11" s="429"/>
      <c r="IR11" s="429"/>
      <c r="IS11" s="429"/>
      <c r="IT11" s="429"/>
      <c r="IU11" s="429"/>
      <c r="IV11" s="429"/>
    </row>
    <row r="12" spans="1:256" s="78" customFormat="1" ht="12.75">
      <c r="A12" s="212"/>
      <c r="B12" s="78" t="s">
        <v>21</v>
      </c>
      <c r="C12" s="432"/>
      <c r="D12" s="432"/>
      <c r="E12" s="432"/>
      <c r="F12" s="433"/>
      <c r="G12" s="433"/>
      <c r="H12" s="433"/>
      <c r="I12" s="432"/>
      <c r="J12" s="432"/>
      <c r="K12" s="212"/>
      <c r="L12" s="212"/>
      <c r="IE12" s="429"/>
      <c r="IF12" s="429"/>
      <c r="IG12" s="429"/>
      <c r="IH12" s="429"/>
      <c r="II12" s="429"/>
      <c r="IJ12" s="429"/>
      <c r="IK12" s="429"/>
      <c r="IL12" s="429"/>
      <c r="IM12" s="429"/>
      <c r="IN12" s="429"/>
      <c r="IO12" s="429"/>
      <c r="IP12" s="429"/>
      <c r="IQ12" s="429"/>
      <c r="IR12" s="429"/>
      <c r="IS12" s="429"/>
      <c r="IT12" s="429"/>
      <c r="IU12" s="429"/>
      <c r="IV12" s="429"/>
    </row>
    <row r="13" spans="8:14" ht="12.75">
      <c r="H13" s="484"/>
      <c r="L13" s="185"/>
      <c r="M13" s="185"/>
      <c r="N13" s="185"/>
    </row>
    <row r="14" spans="1:8" ht="12.75">
      <c r="A14" s="402"/>
      <c r="B14" s="430" t="s">
        <v>235</v>
      </c>
      <c r="C14" s="486"/>
      <c r="D14" s="486"/>
      <c r="E14" s="486"/>
      <c r="H14" s="484"/>
    </row>
    <row r="15" spans="1:11" ht="51" customHeight="1">
      <c r="A15" s="193" t="s">
        <v>23</v>
      </c>
      <c r="B15" s="193" t="s">
        <v>6</v>
      </c>
      <c r="C15" s="193" t="s">
        <v>7</v>
      </c>
      <c r="D15" s="193" t="s">
        <v>669</v>
      </c>
      <c r="E15" s="193"/>
      <c r="F15" s="461"/>
      <c r="G15" s="461"/>
      <c r="H15" s="480"/>
      <c r="I15" s="185"/>
      <c r="J15" s="185"/>
      <c r="K15" s="185"/>
    </row>
    <row r="16" spans="1:11" ht="71.25" customHeight="1">
      <c r="A16" s="193"/>
      <c r="B16" s="193"/>
      <c r="C16" s="193"/>
      <c r="D16" s="71" t="s">
        <v>57</v>
      </c>
      <c r="E16" s="70" t="s">
        <v>4</v>
      </c>
      <c r="F16" s="461"/>
      <c r="G16" s="461"/>
      <c r="H16" s="439"/>
      <c r="I16" s="439"/>
      <c r="J16" s="185"/>
      <c r="K16" s="185"/>
    </row>
    <row r="17" spans="1:11" ht="15.75" customHeight="1">
      <c r="A17" s="193"/>
      <c r="B17" s="193"/>
      <c r="C17" s="193"/>
      <c r="D17" s="73">
        <v>2022</v>
      </c>
      <c r="E17" s="70"/>
      <c r="F17" s="489"/>
      <c r="G17" s="207"/>
      <c r="H17" s="438"/>
      <c r="I17" s="438"/>
      <c r="J17" s="185"/>
      <c r="K17" s="185"/>
    </row>
    <row r="18" spans="1:11" ht="12.75">
      <c r="A18" s="473">
        <v>1</v>
      </c>
      <c r="B18" s="474" t="s">
        <v>672</v>
      </c>
      <c r="C18" s="193" t="s">
        <v>633</v>
      </c>
      <c r="D18" s="13">
        <v>4345.355010183299</v>
      </c>
      <c r="E18" s="14">
        <f>D18/2500</f>
        <v>1.7381420040733195</v>
      </c>
      <c r="F18" s="467"/>
      <c r="G18" s="467"/>
      <c r="H18" s="426"/>
      <c r="I18" s="426"/>
      <c r="J18" s="185"/>
      <c r="K18" s="185"/>
    </row>
    <row r="19" spans="1:11" ht="12.75">
      <c r="A19" s="476"/>
      <c r="B19" s="474" t="s">
        <v>608</v>
      </c>
      <c r="C19" s="465" t="s">
        <v>633</v>
      </c>
      <c r="D19" s="13">
        <v>4129.955010183299</v>
      </c>
      <c r="E19" s="14">
        <f aca="true" t="shared" si="0" ref="E19:E37">D19/2500</f>
        <v>1.6519820040733197</v>
      </c>
      <c r="F19" s="467"/>
      <c r="G19" s="467"/>
      <c r="H19" s="426"/>
      <c r="I19" s="426"/>
      <c r="J19" s="185"/>
      <c r="K19" s="185"/>
    </row>
    <row r="20" spans="1:11" ht="12.75">
      <c r="A20" s="476"/>
      <c r="B20" s="474" t="s">
        <v>609</v>
      </c>
      <c r="C20" s="465" t="s">
        <v>633</v>
      </c>
      <c r="D20" s="13">
        <v>4086.875010183299</v>
      </c>
      <c r="E20" s="14">
        <f t="shared" si="0"/>
        <v>1.6347500040733196</v>
      </c>
      <c r="F20" s="467"/>
      <c r="G20" s="467"/>
      <c r="H20" s="480"/>
      <c r="I20" s="185"/>
      <c r="J20" s="185"/>
      <c r="K20" s="185"/>
    </row>
    <row r="21" spans="1:11" ht="12.75">
      <c r="A21" s="477"/>
      <c r="B21" s="474" t="s">
        <v>610</v>
      </c>
      <c r="C21" s="465" t="s">
        <v>633</v>
      </c>
      <c r="D21" s="13">
        <v>3950</v>
      </c>
      <c r="E21" s="14">
        <f t="shared" si="0"/>
        <v>1.58</v>
      </c>
      <c r="F21" s="467"/>
      <c r="G21" s="467"/>
      <c r="H21" s="480"/>
      <c r="I21" s="185"/>
      <c r="J21" s="185"/>
      <c r="K21" s="185"/>
    </row>
    <row r="22" spans="1:11" ht="80.25" customHeight="1">
      <c r="A22" s="473">
        <v>2</v>
      </c>
      <c r="B22" s="474" t="s">
        <v>673</v>
      </c>
      <c r="C22" s="193" t="s">
        <v>12</v>
      </c>
      <c r="D22" s="13">
        <v>4216.115010183299</v>
      </c>
      <c r="E22" s="14">
        <f t="shared" si="0"/>
        <v>1.6864460040733196</v>
      </c>
      <c r="F22" s="467"/>
      <c r="G22" s="467"/>
      <c r="H22" s="426"/>
      <c r="I22" s="426"/>
      <c r="J22" s="185"/>
      <c r="K22" s="185"/>
    </row>
    <row r="23" spans="1:11" ht="12.75">
      <c r="A23" s="476"/>
      <c r="B23" s="474" t="s">
        <v>659</v>
      </c>
      <c r="C23" s="465" t="s">
        <v>12</v>
      </c>
      <c r="D23" s="13">
        <v>4129.955010183299</v>
      </c>
      <c r="E23" s="14">
        <f t="shared" si="0"/>
        <v>1.6519820040733197</v>
      </c>
      <c r="F23" s="467"/>
      <c r="G23" s="467"/>
      <c r="H23" s="480"/>
      <c r="I23" s="185"/>
      <c r="J23" s="185"/>
      <c r="K23" s="185"/>
    </row>
    <row r="24" spans="1:11" ht="12.75">
      <c r="A24" s="476"/>
      <c r="B24" s="474" t="s">
        <v>660</v>
      </c>
      <c r="C24" s="465" t="s">
        <v>12</v>
      </c>
      <c r="D24" s="13">
        <v>4086.875010183299</v>
      </c>
      <c r="E24" s="14">
        <f t="shared" si="0"/>
        <v>1.6347500040733196</v>
      </c>
      <c r="F24" s="467"/>
      <c r="G24" s="467"/>
      <c r="H24" s="480"/>
      <c r="I24" s="185"/>
      <c r="J24" s="185"/>
      <c r="K24" s="185"/>
    </row>
    <row r="25" spans="1:11" ht="12.75">
      <c r="A25" s="477"/>
      <c r="B25" s="474" t="s">
        <v>610</v>
      </c>
      <c r="C25" s="465" t="s">
        <v>12</v>
      </c>
      <c r="D25" s="13">
        <v>3950</v>
      </c>
      <c r="E25" s="14">
        <f t="shared" si="0"/>
        <v>1.58</v>
      </c>
      <c r="F25" s="467"/>
      <c r="G25" s="467"/>
      <c r="H25" s="480"/>
      <c r="I25" s="185"/>
      <c r="J25" s="185"/>
      <c r="K25" s="185"/>
    </row>
    <row r="26" spans="1:11" ht="12.75">
      <c r="A26" s="473">
        <v>3</v>
      </c>
      <c r="B26" s="474" t="s">
        <v>674</v>
      </c>
      <c r="C26" s="465" t="s">
        <v>103</v>
      </c>
      <c r="D26" s="13">
        <v>4086.875010183299</v>
      </c>
      <c r="E26" s="14">
        <f t="shared" si="0"/>
        <v>1.6347500040733196</v>
      </c>
      <c r="F26" s="467"/>
      <c r="G26" s="467"/>
      <c r="H26" s="480"/>
      <c r="I26" s="185"/>
      <c r="J26" s="185"/>
      <c r="K26" s="185"/>
    </row>
    <row r="27" spans="1:11" ht="12.75">
      <c r="A27" s="476"/>
      <c r="B27" s="474" t="s">
        <v>659</v>
      </c>
      <c r="C27" s="465" t="s">
        <v>103</v>
      </c>
      <c r="D27" s="13">
        <v>3950</v>
      </c>
      <c r="E27" s="14">
        <f t="shared" si="0"/>
        <v>1.58</v>
      </c>
      <c r="F27" s="467"/>
      <c r="G27" s="467"/>
      <c r="H27" s="480"/>
      <c r="I27" s="185"/>
      <c r="J27" s="185"/>
      <c r="K27" s="185"/>
    </row>
    <row r="28" spans="1:11" ht="12.75">
      <c r="A28" s="476"/>
      <c r="B28" s="474" t="s">
        <v>660</v>
      </c>
      <c r="C28" s="465" t="s">
        <v>103</v>
      </c>
      <c r="D28" s="13">
        <v>3900</v>
      </c>
      <c r="E28" s="14">
        <f t="shared" si="0"/>
        <v>1.56</v>
      </c>
      <c r="F28" s="467"/>
      <c r="G28" s="467"/>
      <c r="H28" s="480"/>
      <c r="I28" s="185"/>
      <c r="J28" s="185"/>
      <c r="K28" s="185"/>
    </row>
    <row r="29" spans="1:11" ht="12.75">
      <c r="A29" s="477"/>
      <c r="B29" s="474" t="s">
        <v>610</v>
      </c>
      <c r="C29" s="465" t="s">
        <v>103</v>
      </c>
      <c r="D29" s="13">
        <v>3850</v>
      </c>
      <c r="E29" s="14">
        <f t="shared" si="0"/>
        <v>1.54</v>
      </c>
      <c r="F29" s="467"/>
      <c r="G29" s="467"/>
      <c r="H29" s="480"/>
      <c r="I29" s="185"/>
      <c r="J29" s="185"/>
      <c r="K29" s="185"/>
    </row>
    <row r="30" spans="1:11" ht="12.75">
      <c r="A30" s="473">
        <v>4</v>
      </c>
      <c r="B30" s="474" t="s">
        <v>675</v>
      </c>
      <c r="C30" s="193" t="s">
        <v>47</v>
      </c>
      <c r="D30" s="13">
        <v>3900</v>
      </c>
      <c r="E30" s="14">
        <f t="shared" si="0"/>
        <v>1.56</v>
      </c>
      <c r="F30" s="467"/>
      <c r="G30" s="467"/>
      <c r="H30" s="426"/>
      <c r="I30" s="426"/>
      <c r="J30" s="185"/>
      <c r="K30" s="185"/>
    </row>
    <row r="31" spans="1:11" ht="12.75">
      <c r="A31" s="476"/>
      <c r="B31" s="474" t="s">
        <v>662</v>
      </c>
      <c r="C31" s="465" t="s">
        <v>47</v>
      </c>
      <c r="D31" s="13">
        <v>3850</v>
      </c>
      <c r="E31" s="14">
        <f t="shared" si="0"/>
        <v>1.54</v>
      </c>
      <c r="F31" s="467"/>
      <c r="G31" s="467"/>
      <c r="H31" s="480"/>
      <c r="I31" s="185"/>
      <c r="J31" s="185"/>
      <c r="K31" s="185"/>
    </row>
    <row r="32" spans="1:11" ht="12.75">
      <c r="A32" s="476"/>
      <c r="B32" s="474" t="s">
        <v>663</v>
      </c>
      <c r="C32" s="465" t="s">
        <v>47</v>
      </c>
      <c r="D32" s="13">
        <v>3750</v>
      </c>
      <c r="E32" s="14">
        <f t="shared" si="0"/>
        <v>1.5</v>
      </c>
      <c r="F32" s="467"/>
      <c r="G32" s="467"/>
      <c r="H32" s="480"/>
      <c r="I32" s="185"/>
      <c r="J32" s="185"/>
      <c r="K32" s="185"/>
    </row>
    <row r="33" spans="1:11" ht="12.75">
      <c r="A33" s="477"/>
      <c r="B33" s="474" t="s">
        <v>610</v>
      </c>
      <c r="C33" s="465" t="s">
        <v>47</v>
      </c>
      <c r="D33" s="13">
        <v>3610</v>
      </c>
      <c r="E33" s="14">
        <f t="shared" si="0"/>
        <v>1.444</v>
      </c>
      <c r="F33" s="467"/>
      <c r="G33" s="467"/>
      <c r="H33" s="480"/>
      <c r="I33" s="185"/>
      <c r="J33" s="185"/>
      <c r="K33" s="185"/>
    </row>
    <row r="34" spans="1:11" ht="12.75">
      <c r="A34" s="473">
        <v>5</v>
      </c>
      <c r="B34" s="474" t="s">
        <v>676</v>
      </c>
      <c r="C34" s="465" t="s">
        <v>492</v>
      </c>
      <c r="D34" s="13">
        <v>3850</v>
      </c>
      <c r="E34" s="14">
        <f t="shared" si="0"/>
        <v>1.54</v>
      </c>
      <c r="F34" s="467"/>
      <c r="G34" s="467"/>
      <c r="H34" s="426"/>
      <c r="I34" s="426"/>
      <c r="J34" s="185"/>
      <c r="K34" s="185"/>
    </row>
    <row r="35" spans="1:11" ht="12.75">
      <c r="A35" s="476"/>
      <c r="B35" s="474" t="s">
        <v>662</v>
      </c>
      <c r="C35" s="465" t="s">
        <v>492</v>
      </c>
      <c r="D35" s="13">
        <v>3750</v>
      </c>
      <c r="E35" s="14">
        <f t="shared" si="0"/>
        <v>1.5</v>
      </c>
      <c r="F35" s="467"/>
      <c r="G35" s="467"/>
      <c r="H35" s="426"/>
      <c r="I35" s="426"/>
      <c r="J35" s="185"/>
      <c r="K35" s="185"/>
    </row>
    <row r="36" spans="1:11" ht="12.75">
      <c r="A36" s="476"/>
      <c r="B36" s="474" t="s">
        <v>663</v>
      </c>
      <c r="C36" s="465" t="s">
        <v>492</v>
      </c>
      <c r="D36" s="13">
        <v>3610</v>
      </c>
      <c r="E36" s="14">
        <f t="shared" si="0"/>
        <v>1.444</v>
      </c>
      <c r="F36" s="467"/>
      <c r="G36" s="467"/>
      <c r="H36" s="480"/>
      <c r="I36" s="185"/>
      <c r="J36" s="185"/>
      <c r="K36" s="185"/>
    </row>
    <row r="37" spans="1:8" ht="12.75">
      <c r="A37" s="477"/>
      <c r="B37" s="474" t="s">
        <v>610</v>
      </c>
      <c r="C37" s="465" t="s">
        <v>492</v>
      </c>
      <c r="D37" s="13">
        <v>3550</v>
      </c>
      <c r="E37" s="14">
        <f t="shared" si="0"/>
        <v>1.42</v>
      </c>
      <c r="F37" s="467"/>
      <c r="G37" s="467"/>
      <c r="H37" s="429"/>
    </row>
    <row r="38" spans="1:8" ht="12.75">
      <c r="A38" s="498"/>
      <c r="B38" s="498"/>
      <c r="C38" s="498"/>
      <c r="H38" s="429"/>
    </row>
    <row r="39" spans="1:7" ht="30" customHeight="1">
      <c r="A39" s="499"/>
      <c r="B39" s="499"/>
      <c r="C39" s="499"/>
      <c r="D39" s="500"/>
      <c r="E39" s="500"/>
      <c r="F39" s="500"/>
      <c r="G39" s="500"/>
    </row>
  </sheetData>
  <sheetProtection selectLockedCells="1" selectUnlockedCells="1"/>
  <mergeCells count="13">
    <mergeCell ref="B3:C3"/>
    <mergeCell ref="D5:E5"/>
    <mergeCell ref="A6:A8"/>
    <mergeCell ref="B6:B8"/>
    <mergeCell ref="C6:C8"/>
    <mergeCell ref="D6:G6"/>
    <mergeCell ref="D7:E7"/>
    <mergeCell ref="F7:G7"/>
    <mergeCell ref="A15:A17"/>
    <mergeCell ref="B15:B17"/>
    <mergeCell ref="C15:C17"/>
    <mergeCell ref="D15:E15"/>
    <mergeCell ref="E16:E17"/>
  </mergeCells>
  <printOptions/>
  <pageMargins left="0.6694444444444444" right="0.19652777777777777" top="0.3145833333333333" bottom="0.2361111111111111" header="0.19652777777777777" footer="0.19652777777777777"/>
  <pageSetup firstPageNumber="64" useFirstPageNumber="1" horizontalDpi="300" verticalDpi="300" orientation="portrait" paperSize="9" scale="85"/>
  <headerFooter alignWithMargins="0">
    <oddHeader>&amp;CDRAFT</oddHeader>
    <oddFooter>&amp;C&amp;P</oddFooter>
  </headerFooter>
</worksheet>
</file>

<file path=xl/worksheets/sheet15.xml><?xml version="1.0" encoding="utf-8"?>
<worksheet xmlns="http://schemas.openxmlformats.org/spreadsheetml/2006/main" xmlns:r="http://schemas.openxmlformats.org/officeDocument/2006/relationships">
  <sheetPr>
    <tabColor indexed="11"/>
  </sheetPr>
  <dimension ref="A1:IV36"/>
  <sheetViews>
    <sheetView zoomScale="85" zoomScaleNormal="85" workbookViewId="0" topLeftCell="A1">
      <selection activeCell="D21" sqref="D21"/>
    </sheetView>
  </sheetViews>
  <sheetFormatPr defaultColWidth="10.28125" defaultRowHeight="12.75"/>
  <cols>
    <col min="1" max="1" width="4.00390625" style="80" customWidth="1"/>
    <col min="2" max="2" width="23.8515625" style="80" customWidth="1"/>
    <col min="3" max="3" width="8.421875" style="80" customWidth="1"/>
    <col min="4" max="4" width="9.28125" style="80" customWidth="1"/>
    <col min="5" max="5" width="8.8515625" style="80" customWidth="1"/>
    <col min="6" max="9" width="7.8515625" style="80" customWidth="1"/>
    <col min="10" max="10" width="9.140625" style="80" customWidth="1"/>
    <col min="11" max="16384" width="10.28125" style="80" customWidth="1"/>
  </cols>
  <sheetData>
    <row r="1" spans="1:6" s="399" customFormat="1" ht="12.75">
      <c r="A1" s="482" t="s">
        <v>590</v>
      </c>
      <c r="B1" s="402"/>
      <c r="C1" s="402"/>
      <c r="D1" s="403"/>
      <c r="E1" s="403"/>
      <c r="F1" s="80"/>
    </row>
    <row r="3" spans="2:5" ht="29.25" customHeight="1">
      <c r="B3" s="409" t="s">
        <v>677</v>
      </c>
      <c r="C3" s="409"/>
      <c r="D3" s="409"/>
      <c r="E3" s="495"/>
    </row>
    <row r="4" spans="2:5" ht="12.75">
      <c r="B4" s="436"/>
      <c r="C4" s="436"/>
      <c r="D4" s="501"/>
      <c r="E4" s="501"/>
    </row>
    <row r="5" spans="1:3" ht="12.75">
      <c r="A5" s="402"/>
      <c r="B5" s="431" t="s">
        <v>594</v>
      </c>
      <c r="C5" s="431"/>
    </row>
    <row r="6" spans="2:9" ht="12.75">
      <c r="B6" s="501"/>
      <c r="C6" s="501"/>
      <c r="D6" s="250">
        <v>2022</v>
      </c>
      <c r="E6" s="250"/>
      <c r="H6" s="492"/>
      <c r="I6" s="492"/>
    </row>
    <row r="7" spans="1:15" ht="51.75" customHeight="1">
      <c r="A7" s="193" t="s">
        <v>23</v>
      </c>
      <c r="B7" s="193" t="s">
        <v>6</v>
      </c>
      <c r="C7" s="193" t="s">
        <v>7</v>
      </c>
      <c r="D7" s="193" t="s">
        <v>678</v>
      </c>
      <c r="E7" s="193"/>
      <c r="F7" s="193"/>
      <c r="G7" s="193"/>
      <c r="H7" s="461"/>
      <c r="I7" s="461"/>
      <c r="J7" s="502"/>
      <c r="K7" s="484"/>
      <c r="L7" s="185"/>
      <c r="M7" s="185"/>
      <c r="N7" s="185"/>
      <c r="O7" s="185"/>
    </row>
    <row r="8" spans="1:15" ht="38.25" customHeight="1">
      <c r="A8" s="193"/>
      <c r="B8" s="193"/>
      <c r="C8" s="193"/>
      <c r="D8" s="99" t="s">
        <v>311</v>
      </c>
      <c r="E8" s="99"/>
      <c r="F8" s="462" t="s">
        <v>4</v>
      </c>
      <c r="G8" s="462"/>
      <c r="H8" s="461"/>
      <c r="I8" s="461"/>
      <c r="J8" s="503"/>
      <c r="L8" s="207"/>
      <c r="M8" s="464"/>
      <c r="N8" s="464"/>
      <c r="O8" s="185"/>
    </row>
    <row r="9" spans="1:15" ht="12.75">
      <c r="A9" s="193"/>
      <c r="B9" s="193"/>
      <c r="C9" s="193"/>
      <c r="D9" s="9" t="s">
        <v>9</v>
      </c>
      <c r="E9" s="9" t="s">
        <v>10</v>
      </c>
      <c r="F9" s="9" t="s">
        <v>9</v>
      </c>
      <c r="G9" s="9" t="s">
        <v>10</v>
      </c>
      <c r="I9" s="463"/>
      <c r="L9" s="504"/>
      <c r="M9" s="420"/>
      <c r="N9" s="420"/>
      <c r="O9" s="185"/>
    </row>
    <row r="10" spans="1:17" ht="12.75">
      <c r="A10" s="193">
        <v>1</v>
      </c>
      <c r="B10" s="505" t="s">
        <v>679</v>
      </c>
      <c r="C10" s="193" t="s">
        <v>597</v>
      </c>
      <c r="D10" s="13">
        <v>5007.710010183298</v>
      </c>
      <c r="E10" s="13">
        <v>5966.272912423626</v>
      </c>
      <c r="F10" s="14">
        <f aca="true" t="shared" si="0" ref="F10:G13">D10/2500</f>
        <v>2.0030840040733193</v>
      </c>
      <c r="G10" s="14">
        <f t="shared" si="0"/>
        <v>2.3865091649694503</v>
      </c>
      <c r="I10" s="25"/>
      <c r="L10" s="506"/>
      <c r="M10" s="33"/>
      <c r="N10" s="33"/>
      <c r="O10" s="185"/>
      <c r="P10" s="432"/>
      <c r="Q10" s="425"/>
    </row>
    <row r="11" spans="1:17" ht="18" customHeight="1">
      <c r="A11" s="193">
        <v>2</v>
      </c>
      <c r="B11" s="505" t="s">
        <v>680</v>
      </c>
      <c r="C11" s="193" t="s">
        <v>597</v>
      </c>
      <c r="D11" s="13">
        <v>4819.235010183298</v>
      </c>
      <c r="E11" s="13">
        <v>5314.655010183298</v>
      </c>
      <c r="F11" s="14">
        <f t="shared" si="0"/>
        <v>1.9276940040733193</v>
      </c>
      <c r="G11" s="14">
        <f t="shared" si="0"/>
        <v>2.125862004073319</v>
      </c>
      <c r="I11" s="25"/>
      <c r="L11" s="506"/>
      <c r="M11" s="33"/>
      <c r="N11" s="33"/>
      <c r="O11" s="185"/>
      <c r="P11" s="432"/>
      <c r="Q11" s="425"/>
    </row>
    <row r="12" spans="1:17" ht="12.75">
      <c r="A12" s="193">
        <v>3</v>
      </c>
      <c r="B12" s="505" t="s">
        <v>601</v>
      </c>
      <c r="C12" s="193" t="s">
        <v>597</v>
      </c>
      <c r="D12" s="13">
        <v>4646.915010183298</v>
      </c>
      <c r="E12" s="13">
        <v>5527.5763747454175</v>
      </c>
      <c r="F12" s="14">
        <f t="shared" si="0"/>
        <v>1.8587660040733194</v>
      </c>
      <c r="G12" s="14">
        <f t="shared" si="0"/>
        <v>2.211030549898167</v>
      </c>
      <c r="I12" s="25"/>
      <c r="L12" s="185"/>
      <c r="M12" s="185"/>
      <c r="N12" s="185"/>
      <c r="O12" s="185"/>
      <c r="P12" s="432"/>
      <c r="Q12" s="425"/>
    </row>
    <row r="13" spans="1:17" ht="12.75">
      <c r="A13" s="193">
        <v>4</v>
      </c>
      <c r="B13" s="505" t="s">
        <v>602</v>
      </c>
      <c r="C13" s="193" t="s">
        <v>597</v>
      </c>
      <c r="D13" s="13">
        <v>4259.195010183299</v>
      </c>
      <c r="E13" s="13">
        <v>5314.655010183298</v>
      </c>
      <c r="F13" s="14">
        <f t="shared" si="0"/>
        <v>1.7036780040733197</v>
      </c>
      <c r="G13" s="14">
        <f t="shared" si="0"/>
        <v>2.125862004073319</v>
      </c>
      <c r="I13" s="25"/>
      <c r="L13" s="185"/>
      <c r="M13" s="185"/>
      <c r="N13" s="185"/>
      <c r="O13" s="185"/>
      <c r="P13" s="432"/>
      <c r="Q13" s="425"/>
    </row>
    <row r="14" spans="1:256" s="78" customFormat="1" ht="12.75">
      <c r="A14" s="422"/>
      <c r="B14" s="423" t="s">
        <v>20</v>
      </c>
      <c r="C14" s="424"/>
      <c r="D14" s="25"/>
      <c r="E14" s="25"/>
      <c r="F14" s="25"/>
      <c r="G14" s="25"/>
      <c r="H14" s="25"/>
      <c r="I14" s="25"/>
      <c r="J14" s="425"/>
      <c r="K14" s="212"/>
      <c r="L14" s="189"/>
      <c r="M14" s="426"/>
      <c r="N14" s="426"/>
      <c r="S14" s="427"/>
      <c r="T14" s="27"/>
      <c r="U14" s="428"/>
      <c r="V14" s="27"/>
      <c r="IK14" s="429"/>
      <c r="IL14" s="429"/>
      <c r="IM14" s="429"/>
      <c r="IN14" s="429"/>
      <c r="IO14" s="429"/>
      <c r="IP14" s="429"/>
      <c r="IQ14" s="429"/>
      <c r="IR14" s="429"/>
      <c r="IS14" s="429"/>
      <c r="IT14" s="429"/>
      <c r="IU14" s="429"/>
      <c r="IV14" s="429"/>
    </row>
    <row r="15" spans="1:256" s="78" customFormat="1" ht="12.75">
      <c r="A15" s="212"/>
      <c r="B15" s="78" t="s">
        <v>21</v>
      </c>
      <c r="C15" s="432"/>
      <c r="D15" s="432"/>
      <c r="E15" s="432"/>
      <c r="F15" s="433"/>
      <c r="G15" s="433"/>
      <c r="H15" s="433"/>
      <c r="I15" s="432"/>
      <c r="J15" s="432"/>
      <c r="K15" s="212"/>
      <c r="L15" s="212"/>
      <c r="IE15" s="429"/>
      <c r="IF15" s="429"/>
      <c r="IG15" s="429"/>
      <c r="IH15" s="429"/>
      <c r="II15" s="429"/>
      <c r="IJ15" s="429"/>
      <c r="IK15" s="429"/>
      <c r="IL15" s="429"/>
      <c r="IM15" s="429"/>
      <c r="IN15" s="429"/>
      <c r="IO15" s="429"/>
      <c r="IP15" s="429"/>
      <c r="IQ15" s="429"/>
      <c r="IR15" s="429"/>
      <c r="IS15" s="429"/>
      <c r="IT15" s="429"/>
      <c r="IU15" s="429"/>
      <c r="IV15" s="429"/>
    </row>
    <row r="16" spans="8:17" ht="12.75">
      <c r="H16" s="484"/>
      <c r="P16" s="432"/>
      <c r="Q16" s="425"/>
    </row>
    <row r="17" spans="1:8" ht="12.75">
      <c r="A17" s="402"/>
      <c r="B17" s="430" t="s">
        <v>235</v>
      </c>
      <c r="C17" s="486"/>
      <c r="D17" s="486"/>
      <c r="E17" s="486"/>
      <c r="H17" s="484"/>
    </row>
    <row r="18" spans="1:8" ht="12.75">
      <c r="A18" s="402"/>
      <c r="B18" s="402"/>
      <c r="C18" s="402"/>
      <c r="E18" s="403"/>
      <c r="H18" s="484"/>
    </row>
    <row r="19" spans="1:10" ht="14.25" customHeight="1">
      <c r="A19" s="462" t="s">
        <v>23</v>
      </c>
      <c r="B19" s="193" t="s">
        <v>6</v>
      </c>
      <c r="C19" s="193" t="s">
        <v>7</v>
      </c>
      <c r="D19" s="193" t="s">
        <v>678</v>
      </c>
      <c r="E19" s="193"/>
      <c r="F19" s="461"/>
      <c r="G19" s="461"/>
      <c r="H19" s="215"/>
      <c r="I19" s="185"/>
      <c r="J19" s="185"/>
    </row>
    <row r="20" spans="1:10" ht="44.25" customHeight="1">
      <c r="A20" s="462"/>
      <c r="B20" s="462"/>
      <c r="C20" s="462"/>
      <c r="D20" s="193"/>
      <c r="E20" s="193"/>
      <c r="F20" s="461"/>
      <c r="G20" s="185"/>
      <c r="H20" s="185"/>
      <c r="I20" s="185"/>
      <c r="J20" s="185"/>
    </row>
    <row r="21" spans="1:10" ht="41.25" customHeight="1">
      <c r="A21" s="462"/>
      <c r="B21" s="462"/>
      <c r="C21" s="462"/>
      <c r="D21" s="71" t="s">
        <v>57</v>
      </c>
      <c r="E21" s="70" t="s">
        <v>4</v>
      </c>
      <c r="F21" s="461"/>
      <c r="G21" s="461"/>
      <c r="H21" s="439"/>
      <c r="I21" s="439"/>
      <c r="J21" s="185"/>
    </row>
    <row r="22" spans="1:10" ht="15" customHeight="1">
      <c r="A22" s="462"/>
      <c r="B22" s="193"/>
      <c r="C22" s="193"/>
      <c r="D22" s="73">
        <v>2022</v>
      </c>
      <c r="E22" s="70"/>
      <c r="F22" s="489"/>
      <c r="G22" s="207"/>
      <c r="H22" s="438"/>
      <c r="I22" s="438"/>
      <c r="J22" s="185"/>
    </row>
    <row r="23" spans="1:13" ht="12.75">
      <c r="A23" s="507">
        <v>1</v>
      </c>
      <c r="B23" s="508" t="s">
        <v>681</v>
      </c>
      <c r="C23" s="192" t="s">
        <v>12</v>
      </c>
      <c r="D23" s="13">
        <v>4388.435010183299</v>
      </c>
      <c r="E23" s="14">
        <f>D23/2500</f>
        <v>1.7553740040733194</v>
      </c>
      <c r="F23" s="467"/>
      <c r="G23" s="509"/>
      <c r="H23" s="426"/>
      <c r="I23" s="426"/>
      <c r="J23" s="185"/>
      <c r="K23" s="432"/>
      <c r="L23" s="432"/>
      <c r="M23" s="185"/>
    </row>
    <row r="24" spans="1:13" ht="12.75">
      <c r="A24" s="510"/>
      <c r="B24" s="508" t="s">
        <v>682</v>
      </c>
      <c r="C24" s="192" t="s">
        <v>12</v>
      </c>
      <c r="D24" s="13">
        <v>4086.875010183299</v>
      </c>
      <c r="E24" s="14">
        <f aca="true" t="shared" si="1" ref="E24:E34">D24/2500</f>
        <v>1.6347500040733196</v>
      </c>
      <c r="F24" s="467"/>
      <c r="G24" s="428"/>
      <c r="H24" s="426"/>
      <c r="I24" s="426"/>
      <c r="J24" s="185"/>
      <c r="K24" s="432"/>
      <c r="L24" s="432"/>
      <c r="M24" s="185"/>
    </row>
    <row r="25" spans="1:13" ht="12.75">
      <c r="A25" s="510"/>
      <c r="B25" s="511" t="s">
        <v>683</v>
      </c>
      <c r="C25" s="192" t="s">
        <v>12</v>
      </c>
      <c r="D25" s="13">
        <v>3950</v>
      </c>
      <c r="E25" s="14">
        <f t="shared" si="1"/>
        <v>1.58</v>
      </c>
      <c r="F25" s="467"/>
      <c r="G25" s="428"/>
      <c r="H25" s="426"/>
      <c r="I25" s="426"/>
      <c r="J25" s="185"/>
      <c r="K25" s="432"/>
      <c r="L25" s="432"/>
      <c r="M25" s="185"/>
    </row>
    <row r="26" spans="1:13" ht="12.75">
      <c r="A26" s="507">
        <v>2</v>
      </c>
      <c r="B26" s="508" t="s">
        <v>682</v>
      </c>
      <c r="C26" s="192" t="s">
        <v>103</v>
      </c>
      <c r="D26" s="13">
        <v>3950</v>
      </c>
      <c r="E26" s="14">
        <f t="shared" si="1"/>
        <v>1.58</v>
      </c>
      <c r="F26" s="467"/>
      <c r="G26" s="428"/>
      <c r="H26" s="185"/>
      <c r="I26" s="185"/>
      <c r="J26" s="185"/>
      <c r="K26" s="432"/>
      <c r="L26" s="432"/>
      <c r="M26" s="432"/>
    </row>
    <row r="27" spans="1:13" ht="12.75">
      <c r="A27" s="510"/>
      <c r="B27" s="508" t="s">
        <v>684</v>
      </c>
      <c r="C27" s="192" t="s">
        <v>103</v>
      </c>
      <c r="D27" s="13">
        <v>3900</v>
      </c>
      <c r="E27" s="14">
        <f t="shared" si="1"/>
        <v>1.56</v>
      </c>
      <c r="F27" s="467"/>
      <c r="G27" s="428"/>
      <c r="H27" s="185"/>
      <c r="I27" s="185"/>
      <c r="J27" s="185"/>
      <c r="K27" s="185"/>
      <c r="L27" s="185"/>
      <c r="M27" s="432"/>
    </row>
    <row r="28" spans="1:13" ht="12.75">
      <c r="A28" s="510"/>
      <c r="B28" s="508" t="s">
        <v>683</v>
      </c>
      <c r="C28" s="192" t="s">
        <v>103</v>
      </c>
      <c r="D28" s="13">
        <v>3850</v>
      </c>
      <c r="E28" s="14">
        <f t="shared" si="1"/>
        <v>1.54</v>
      </c>
      <c r="F28" s="467"/>
      <c r="G28" s="428"/>
      <c r="H28" s="185"/>
      <c r="I28" s="185"/>
      <c r="J28" s="185"/>
      <c r="K28" s="185"/>
      <c r="L28" s="185"/>
      <c r="M28" s="432"/>
    </row>
    <row r="29" spans="1:13" ht="12.75">
      <c r="A29" s="507">
        <v>3</v>
      </c>
      <c r="B29" s="508" t="s">
        <v>685</v>
      </c>
      <c r="C29" s="496" t="s">
        <v>422</v>
      </c>
      <c r="D29" s="13">
        <v>3900</v>
      </c>
      <c r="E29" s="14">
        <f t="shared" si="1"/>
        <v>1.56</v>
      </c>
      <c r="F29" s="467"/>
      <c r="G29" s="428"/>
      <c r="H29" s="185"/>
      <c r="I29" s="185"/>
      <c r="J29" s="185"/>
      <c r="K29" s="185"/>
      <c r="L29" s="185"/>
      <c r="M29" s="432"/>
    </row>
    <row r="30" spans="1:13" ht="12.75">
      <c r="A30" s="510"/>
      <c r="B30" s="508" t="s">
        <v>686</v>
      </c>
      <c r="C30" s="496" t="s">
        <v>422</v>
      </c>
      <c r="D30" s="13">
        <v>3850</v>
      </c>
      <c r="E30" s="14">
        <f t="shared" si="1"/>
        <v>1.54</v>
      </c>
      <c r="F30" s="467"/>
      <c r="G30" s="428"/>
      <c r="H30" s="185"/>
      <c r="I30" s="185"/>
      <c r="J30" s="185"/>
      <c r="K30" s="185"/>
      <c r="L30" s="185"/>
      <c r="M30" s="185"/>
    </row>
    <row r="31" spans="1:13" ht="12.75">
      <c r="A31" s="510"/>
      <c r="B31" s="508" t="s">
        <v>683</v>
      </c>
      <c r="C31" s="496" t="s">
        <v>422</v>
      </c>
      <c r="D31" s="13">
        <v>3750</v>
      </c>
      <c r="E31" s="14">
        <f t="shared" si="1"/>
        <v>1.5</v>
      </c>
      <c r="F31" s="467"/>
      <c r="G31" s="185"/>
      <c r="H31" s="185"/>
      <c r="I31" s="185"/>
      <c r="J31" s="185"/>
      <c r="K31" s="185"/>
      <c r="L31" s="185"/>
      <c r="M31" s="185"/>
    </row>
    <row r="32" spans="1:13" ht="12.75">
      <c r="A32" s="507">
        <v>4</v>
      </c>
      <c r="B32" s="508" t="s">
        <v>687</v>
      </c>
      <c r="C32" s="496" t="s">
        <v>47</v>
      </c>
      <c r="D32" s="13">
        <v>3850</v>
      </c>
      <c r="E32" s="14">
        <f t="shared" si="1"/>
        <v>1.54</v>
      </c>
      <c r="F32" s="467"/>
      <c r="G32" s="428"/>
      <c r="H32" s="426"/>
      <c r="I32" s="426"/>
      <c r="J32" s="185"/>
      <c r="K32" s="432"/>
      <c r="L32" s="185"/>
      <c r="M32" s="185"/>
    </row>
    <row r="33" spans="1:13" ht="12.75">
      <c r="A33" s="510"/>
      <c r="B33" s="508" t="s">
        <v>685</v>
      </c>
      <c r="C33" s="496" t="s">
        <v>47</v>
      </c>
      <c r="D33" s="13">
        <v>3750</v>
      </c>
      <c r="E33" s="14">
        <f t="shared" si="1"/>
        <v>1.5</v>
      </c>
      <c r="F33" s="467"/>
      <c r="G33" s="467"/>
      <c r="H33" s="185"/>
      <c r="I33" s="185"/>
      <c r="J33" s="185"/>
      <c r="K33" s="432"/>
      <c r="L33" s="185"/>
      <c r="M33" s="185"/>
    </row>
    <row r="34" spans="1:13" ht="12.75">
      <c r="A34" s="512"/>
      <c r="B34" s="508" t="s">
        <v>683</v>
      </c>
      <c r="C34" s="496" t="s">
        <v>47</v>
      </c>
      <c r="D34" s="13">
        <v>3500</v>
      </c>
      <c r="E34" s="14">
        <f t="shared" si="1"/>
        <v>1.4</v>
      </c>
      <c r="F34" s="467"/>
      <c r="G34" s="467"/>
      <c r="K34" s="432"/>
      <c r="L34" s="185"/>
      <c r="M34" s="185"/>
    </row>
    <row r="35" spans="4:13" ht="12.75">
      <c r="D35" s="185"/>
      <c r="E35" s="185"/>
      <c r="F35" s="185"/>
      <c r="K35" s="432"/>
      <c r="L35" s="185"/>
      <c r="M35" s="185"/>
    </row>
    <row r="36" spans="1:13" ht="36" customHeight="1">
      <c r="A36" s="499"/>
      <c r="B36" s="499"/>
      <c r="C36" s="499"/>
      <c r="K36" s="185"/>
      <c r="L36" s="185"/>
      <c r="M36" s="185"/>
    </row>
  </sheetData>
  <sheetProtection selectLockedCells="1" selectUnlockedCells="1"/>
  <mergeCells count="13">
    <mergeCell ref="B3:D3"/>
    <mergeCell ref="D6:E6"/>
    <mergeCell ref="A7:A9"/>
    <mergeCell ref="B7:B9"/>
    <mergeCell ref="C7:C9"/>
    <mergeCell ref="D7:G7"/>
    <mergeCell ref="D8:E8"/>
    <mergeCell ref="F8:G8"/>
    <mergeCell ref="A19:A22"/>
    <mergeCell ref="B19:B22"/>
    <mergeCell ref="C19:C22"/>
    <mergeCell ref="D19:E20"/>
    <mergeCell ref="E21:E22"/>
  </mergeCells>
  <printOptions/>
  <pageMargins left="0.7479166666666667" right="0.19652777777777777" top="0.39375" bottom="0.3145833333333333" header="0.2361111111111111" footer="0.19652777777777777"/>
  <pageSetup firstPageNumber="65" useFirstPageNumber="1" horizontalDpi="300" verticalDpi="300" orientation="portrait" paperSize="9"/>
  <headerFooter alignWithMargins="0">
    <oddHeader>&amp;CDRAFT</oddHeader>
    <oddFooter>&amp;C&amp;P</oddFooter>
  </headerFooter>
</worksheet>
</file>

<file path=xl/worksheets/sheet16.xml><?xml version="1.0" encoding="utf-8"?>
<worksheet xmlns="http://schemas.openxmlformats.org/spreadsheetml/2006/main" xmlns:r="http://schemas.openxmlformats.org/officeDocument/2006/relationships">
  <sheetPr>
    <tabColor indexed="11"/>
  </sheetPr>
  <dimension ref="A1:J16"/>
  <sheetViews>
    <sheetView zoomScale="85" zoomScaleNormal="85" workbookViewId="0" topLeftCell="A1">
      <selection activeCell="A14" sqref="A14"/>
    </sheetView>
  </sheetViews>
  <sheetFormatPr defaultColWidth="10.28125" defaultRowHeight="12.75"/>
  <cols>
    <col min="1" max="3" width="10.28125" style="344" customWidth="1"/>
    <col min="4" max="4" width="10.421875" style="344" customWidth="1"/>
    <col min="5" max="5" width="10.140625" style="344" customWidth="1"/>
    <col min="6" max="8" width="10.28125" style="344" customWidth="1"/>
    <col min="9" max="9" width="9.28125" style="344" customWidth="1"/>
    <col min="10" max="10" width="3.8515625" style="344" customWidth="1"/>
    <col min="11" max="16384" width="10.28125" style="344" customWidth="1"/>
  </cols>
  <sheetData>
    <row r="1" spans="1:10" s="399" customFormat="1" ht="12.75">
      <c r="A1" s="401" t="s">
        <v>590</v>
      </c>
      <c r="B1" s="402"/>
      <c r="C1" s="402"/>
      <c r="D1" s="513"/>
      <c r="E1" s="402"/>
      <c r="F1" s="514"/>
      <c r="G1" s="407"/>
      <c r="H1" s="403"/>
      <c r="I1" s="403"/>
      <c r="J1" s="80"/>
    </row>
    <row r="2" ht="12.75">
      <c r="E2" s="515"/>
    </row>
    <row r="3" ht="12.75">
      <c r="A3" s="344" t="s">
        <v>688</v>
      </c>
    </row>
    <row r="4" ht="12.75">
      <c r="A4" s="516"/>
    </row>
    <row r="5" spans="1:10" ht="28.5" customHeight="1">
      <c r="A5" s="517" t="s">
        <v>689</v>
      </c>
      <c r="B5" s="517"/>
      <c r="C5" s="517"/>
      <c r="D5" s="517"/>
      <c r="E5" s="517"/>
      <c r="F5" s="517"/>
      <c r="G5" s="517"/>
      <c r="H5" s="517"/>
      <c r="I5" s="517"/>
      <c r="J5" s="517"/>
    </row>
    <row r="6" spans="1:10" ht="14.25" customHeight="1">
      <c r="A6" s="517" t="s">
        <v>690</v>
      </c>
      <c r="B6" s="517"/>
      <c r="C6" s="517"/>
      <c r="D6" s="517"/>
      <c r="E6" s="517"/>
      <c r="F6" s="517"/>
      <c r="G6" s="517"/>
      <c r="H6" s="517"/>
      <c r="I6" s="517"/>
      <c r="J6" s="517"/>
    </row>
    <row r="7" spans="1:10" ht="15.75" customHeight="1">
      <c r="A7" s="517" t="s">
        <v>691</v>
      </c>
      <c r="B7" s="517"/>
      <c r="C7" s="517"/>
      <c r="D7" s="517"/>
      <c r="E7" s="517"/>
      <c r="F7" s="517"/>
      <c r="G7" s="517"/>
      <c r="H7" s="517"/>
      <c r="I7" s="517"/>
      <c r="J7" s="517"/>
    </row>
    <row r="8" spans="1:10" ht="15.75" customHeight="1">
      <c r="A8" s="517" t="s">
        <v>692</v>
      </c>
      <c r="B8" s="517"/>
      <c r="C8" s="517"/>
      <c r="D8" s="517"/>
      <c r="E8" s="517"/>
      <c r="F8" s="517"/>
      <c r="G8" s="517"/>
      <c r="H8" s="517"/>
      <c r="I8" s="517"/>
      <c r="J8" s="517"/>
    </row>
    <row r="9" spans="1:9" ht="12.75" customHeight="1">
      <c r="A9" s="517" t="s">
        <v>693</v>
      </c>
      <c r="B9" s="517"/>
      <c r="C9" s="517"/>
      <c r="D9" s="517"/>
      <c r="E9" s="517"/>
      <c r="F9" s="517"/>
      <c r="G9" s="517"/>
      <c r="H9" s="517"/>
      <c r="I9" s="517"/>
    </row>
    <row r="10" spans="1:10" ht="80.25" customHeight="1">
      <c r="A10" s="518" t="s">
        <v>694</v>
      </c>
      <c r="B10" s="518"/>
      <c r="C10" s="518"/>
      <c r="D10" s="518"/>
      <c r="E10" s="518"/>
      <c r="F10" s="518"/>
      <c r="G10" s="518"/>
      <c r="H10" s="518"/>
      <c r="I10" s="518"/>
      <c r="J10" s="518"/>
    </row>
    <row r="11" ht="12" customHeight="1"/>
    <row r="12" spans="1:10" ht="63.75" customHeight="1">
      <c r="A12" s="518" t="s">
        <v>695</v>
      </c>
      <c r="B12" s="518"/>
      <c r="C12" s="518"/>
      <c r="D12" s="518"/>
      <c r="E12" s="518"/>
      <c r="F12" s="518"/>
      <c r="G12" s="518"/>
      <c r="H12" s="518"/>
      <c r="I12" s="518"/>
      <c r="J12" s="518"/>
    </row>
    <row r="13" ht="12.75" customHeight="1"/>
    <row r="14" spans="1:10" ht="66" customHeight="1">
      <c r="A14" s="518" t="s">
        <v>696</v>
      </c>
      <c r="B14" s="518"/>
      <c r="C14" s="518"/>
      <c r="D14" s="518"/>
      <c r="E14" s="518"/>
      <c r="F14" s="518"/>
      <c r="G14" s="518"/>
      <c r="H14" s="518"/>
      <c r="I14" s="518"/>
      <c r="J14" s="518"/>
    </row>
    <row r="15" spans="1:10" ht="11.25" customHeight="1">
      <c r="A15" s="519"/>
      <c r="B15" s="519"/>
      <c r="C15" s="519"/>
      <c r="D15" s="519"/>
      <c r="E15" s="519"/>
      <c r="F15" s="519"/>
      <c r="G15" s="519"/>
      <c r="H15" s="519"/>
      <c r="I15" s="519"/>
      <c r="J15" s="519"/>
    </row>
    <row r="16" spans="1:10" ht="14.25" customHeight="1">
      <c r="A16" s="518"/>
      <c r="B16" s="518"/>
      <c r="C16" s="518"/>
      <c r="D16" s="518"/>
      <c r="E16" s="518"/>
      <c r="F16" s="518"/>
      <c r="G16" s="518"/>
      <c r="H16" s="518"/>
      <c r="I16" s="518"/>
      <c r="J16" s="518"/>
    </row>
  </sheetData>
  <sheetProtection selectLockedCells="1" selectUnlockedCells="1"/>
  <mergeCells count="9">
    <mergeCell ref="A5:J5"/>
    <mergeCell ref="A6:J6"/>
    <mergeCell ref="A7:J7"/>
    <mergeCell ref="A8:J8"/>
    <mergeCell ref="A9:I9"/>
    <mergeCell ref="A10:J10"/>
    <mergeCell ref="A12:J12"/>
    <mergeCell ref="A14:J14"/>
    <mergeCell ref="A16:J16"/>
  </mergeCells>
  <printOptions/>
  <pageMargins left="0.5118055555555555" right="0.19652777777777777" top="0.8270833333333334" bottom="0.5118055555555556" header="0.5513888888888889" footer="0.2361111111111111"/>
  <pageSetup firstPageNumber="66" useFirstPageNumber="1" horizontalDpi="300" verticalDpi="300" orientation="portrait" paperSize="9"/>
  <headerFooter alignWithMargins="0">
    <oddHeader>&amp;CDRAFT</oddHeader>
    <oddFooter>&amp;C&amp;P</oddFooter>
  </headerFooter>
</worksheet>
</file>

<file path=xl/worksheets/sheet17.xml><?xml version="1.0" encoding="utf-8"?>
<worksheet xmlns="http://schemas.openxmlformats.org/spreadsheetml/2006/main" xmlns:r="http://schemas.openxmlformats.org/officeDocument/2006/relationships">
  <sheetPr>
    <tabColor indexed="25"/>
  </sheetPr>
  <dimension ref="A2:IV99"/>
  <sheetViews>
    <sheetView workbookViewId="0" topLeftCell="A1">
      <selection activeCell="I26" sqref="I26"/>
    </sheetView>
  </sheetViews>
  <sheetFormatPr defaultColWidth="10.28125" defaultRowHeight="12.75"/>
  <cols>
    <col min="1" max="1" width="3.8515625" style="179" customWidth="1"/>
    <col min="2" max="2" width="41.00390625" style="80" customWidth="1"/>
    <col min="3" max="3" width="6.00390625" style="180" customWidth="1"/>
    <col min="4" max="9" width="7.421875" style="80" customWidth="1"/>
    <col min="10" max="16384" width="10.28125" style="80" customWidth="1"/>
  </cols>
  <sheetData>
    <row r="2" spans="1:3" ht="12.75">
      <c r="A2" s="179" t="s">
        <v>697</v>
      </c>
      <c r="B2" s="182"/>
      <c r="C2" s="404"/>
    </row>
    <row r="3" spans="2:3" ht="12.75">
      <c r="B3" s="182"/>
      <c r="C3" s="404"/>
    </row>
    <row r="4" spans="2:3" ht="12.75">
      <c r="B4" s="182"/>
      <c r="C4" s="404"/>
    </row>
    <row r="5" spans="2:19" ht="12.75">
      <c r="B5" s="182"/>
      <c r="C5" s="404"/>
      <c r="K5" s="185"/>
      <c r="L5" s="185"/>
      <c r="M5" s="185"/>
      <c r="N5" s="185"/>
      <c r="O5" s="185"/>
      <c r="P5" s="185"/>
      <c r="Q5" s="185"/>
      <c r="R5" s="185"/>
      <c r="S5" s="185"/>
    </row>
    <row r="6" spans="2:19" ht="12.75">
      <c r="B6" s="520" t="s">
        <v>698</v>
      </c>
      <c r="C6" s="404"/>
      <c r="K6" s="185"/>
      <c r="L6" s="185"/>
      <c r="M6" s="185"/>
      <c r="N6" s="185"/>
      <c r="O6" s="185"/>
      <c r="P6" s="185"/>
      <c r="Q6" s="185"/>
      <c r="R6" s="185"/>
      <c r="S6" s="185"/>
    </row>
    <row r="7" spans="1:19" ht="12.75">
      <c r="A7" s="520"/>
      <c r="K7" s="185"/>
      <c r="L7" s="185"/>
      <c r="M7" s="185"/>
      <c r="N7" s="185"/>
      <c r="O7" s="185"/>
      <c r="P7" s="185"/>
      <c r="Q7" s="185"/>
      <c r="R7" s="185"/>
      <c r="S7" s="185"/>
    </row>
    <row r="8" spans="1:19" ht="41.25" customHeight="1">
      <c r="A8" s="493" t="s">
        <v>699</v>
      </c>
      <c r="B8" s="493"/>
      <c r="C8" s="493"/>
      <c r="D8" s="493"/>
      <c r="E8" s="493"/>
      <c r="F8" s="493"/>
      <c r="K8" s="185"/>
      <c r="L8" s="185"/>
      <c r="M8" s="185"/>
      <c r="N8" s="185"/>
      <c r="O8" s="185"/>
      <c r="P8" s="185"/>
      <c r="Q8" s="185"/>
      <c r="R8" s="185"/>
      <c r="S8" s="185"/>
    </row>
    <row r="9" spans="1:19" ht="12.75" customHeight="1">
      <c r="A9" s="521"/>
      <c r="B9" s="521"/>
      <c r="C9" s="521"/>
      <c r="D9" s="78"/>
      <c r="E9" s="78"/>
      <c r="F9" s="78"/>
      <c r="K9" s="185"/>
      <c r="L9" s="185"/>
      <c r="M9" s="185"/>
      <c r="N9" s="185"/>
      <c r="O9" s="185"/>
      <c r="P9" s="185"/>
      <c r="Q9" s="185"/>
      <c r="R9" s="185"/>
      <c r="S9" s="185"/>
    </row>
    <row r="10" spans="1:6" s="185" customFormat="1" ht="13.5" customHeight="1">
      <c r="A10" s="189"/>
      <c r="B10" s="190" t="s">
        <v>700</v>
      </c>
      <c r="C10" s="213"/>
      <c r="D10" s="212"/>
      <c r="E10" s="212"/>
      <c r="F10" s="212"/>
    </row>
    <row r="11" spans="1:9" s="185" customFormat="1" ht="12" customHeight="1">
      <c r="A11" s="189"/>
      <c r="B11" s="190"/>
      <c r="C11" s="213"/>
      <c r="D11" s="9">
        <v>2022</v>
      </c>
      <c r="E11" s="9"/>
      <c r="H11" s="492"/>
      <c r="I11" s="492"/>
    </row>
    <row r="12" spans="1:14" s="185" customFormat="1" ht="24.75" customHeight="1">
      <c r="A12" s="191" t="s">
        <v>54</v>
      </c>
      <c r="B12" s="192" t="s">
        <v>6</v>
      </c>
      <c r="C12" s="193" t="s">
        <v>701</v>
      </c>
      <c r="D12" s="99" t="s">
        <v>311</v>
      </c>
      <c r="E12" s="99"/>
      <c r="F12" s="462" t="s">
        <v>4</v>
      </c>
      <c r="G12" s="462"/>
      <c r="H12" s="461"/>
      <c r="I12" s="461"/>
      <c r="L12" s="207"/>
      <c r="M12" s="464"/>
      <c r="N12" s="464"/>
    </row>
    <row r="13" spans="1:14" s="185" customFormat="1" ht="39.75" customHeight="1">
      <c r="A13" s="191"/>
      <c r="B13" s="192"/>
      <c r="C13" s="193"/>
      <c r="D13" s="9" t="s">
        <v>9</v>
      </c>
      <c r="E13" s="9" t="s">
        <v>10</v>
      </c>
      <c r="F13" s="9" t="s">
        <v>9</v>
      </c>
      <c r="G13" s="9" t="s">
        <v>10</v>
      </c>
      <c r="H13" s="463"/>
      <c r="I13" s="432"/>
      <c r="J13" s="503"/>
      <c r="L13" s="504"/>
      <c r="M13" s="420"/>
      <c r="N13" s="420"/>
    </row>
    <row r="14" spans="1:14" s="185" customFormat="1" ht="12.75">
      <c r="A14" s="522" t="s">
        <v>212</v>
      </c>
      <c r="B14" s="523" t="s">
        <v>702</v>
      </c>
      <c r="C14" s="522" t="s">
        <v>12</v>
      </c>
      <c r="D14" s="13">
        <v>12722.199592668025</v>
      </c>
      <c r="E14" s="13">
        <v>13511.853360488798</v>
      </c>
      <c r="F14" s="14">
        <f aca="true" t="shared" si="0" ref="F14:G21">D14/2500</f>
        <v>5.08887983706721</v>
      </c>
      <c r="G14" s="14">
        <f t="shared" si="0"/>
        <v>5.404741344195519</v>
      </c>
      <c r="I14" s="25"/>
      <c r="L14" s="504"/>
      <c r="M14" s="33"/>
      <c r="N14" s="33"/>
    </row>
    <row r="15" spans="1:14" s="185" customFormat="1" ht="30.75" customHeight="1">
      <c r="A15" s="522" t="s">
        <v>214</v>
      </c>
      <c r="B15" s="523" t="s">
        <v>703</v>
      </c>
      <c r="C15" s="522" t="s">
        <v>12</v>
      </c>
      <c r="D15" s="13">
        <v>11932.545824847251</v>
      </c>
      <c r="E15" s="13">
        <v>12985.417515274947</v>
      </c>
      <c r="F15" s="14">
        <f t="shared" si="0"/>
        <v>4.773018329938901</v>
      </c>
      <c r="G15" s="14">
        <f t="shared" si="0"/>
        <v>5.1941670061099785</v>
      </c>
      <c r="I15" s="25"/>
      <c r="L15" s="504"/>
      <c r="M15" s="33"/>
      <c r="N15" s="33"/>
    </row>
    <row r="16" spans="1:14" s="185" customFormat="1" ht="12.75">
      <c r="A16" s="522" t="s">
        <v>216</v>
      </c>
      <c r="B16" s="466" t="s">
        <v>704</v>
      </c>
      <c r="C16" s="192" t="s">
        <v>12</v>
      </c>
      <c r="D16" s="13">
        <v>11406.1099796334</v>
      </c>
      <c r="E16" s="13">
        <v>12458.981670061099</v>
      </c>
      <c r="F16" s="14">
        <f t="shared" si="0"/>
        <v>4.56244399185336</v>
      </c>
      <c r="G16" s="14">
        <f t="shared" si="0"/>
        <v>4.98359266802444</v>
      </c>
      <c r="I16" s="25"/>
      <c r="J16" s="425"/>
      <c r="K16" s="425"/>
      <c r="L16" s="504"/>
      <c r="M16" s="33"/>
      <c r="N16" s="33"/>
    </row>
    <row r="17" spans="1:14" s="185" customFormat="1" ht="12.75">
      <c r="A17" s="522" t="s">
        <v>218</v>
      </c>
      <c r="B17" s="466" t="s">
        <v>705</v>
      </c>
      <c r="C17" s="192" t="s">
        <v>12</v>
      </c>
      <c r="D17" s="13">
        <v>10879.674134419553</v>
      </c>
      <c r="E17" s="13">
        <v>11932.545824847251</v>
      </c>
      <c r="F17" s="14">
        <f t="shared" si="0"/>
        <v>4.351869653767821</v>
      </c>
      <c r="G17" s="14">
        <f t="shared" si="0"/>
        <v>4.773018329938901</v>
      </c>
      <c r="I17" s="25"/>
      <c r="J17" s="425"/>
      <c r="K17" s="425"/>
      <c r="L17" s="504"/>
      <c r="M17" s="33"/>
      <c r="N17" s="33"/>
    </row>
    <row r="18" spans="1:14" s="185" customFormat="1" ht="12.75">
      <c r="A18" s="522" t="s">
        <v>220</v>
      </c>
      <c r="B18" s="524" t="s">
        <v>706</v>
      </c>
      <c r="C18" s="192" t="s">
        <v>12</v>
      </c>
      <c r="D18" s="13">
        <v>10879.674134419553</v>
      </c>
      <c r="E18" s="13">
        <v>11932.545824847251</v>
      </c>
      <c r="F18" s="14">
        <f t="shared" si="0"/>
        <v>4.351869653767821</v>
      </c>
      <c r="G18" s="14">
        <f t="shared" si="0"/>
        <v>4.773018329938901</v>
      </c>
      <c r="I18" s="25"/>
      <c r="J18" s="425"/>
      <c r="K18" s="425"/>
      <c r="L18" s="504"/>
      <c r="M18" s="33"/>
      <c r="N18" s="33"/>
    </row>
    <row r="19" spans="1:14" s="185" customFormat="1" ht="12.75">
      <c r="A19" s="522" t="s">
        <v>222</v>
      </c>
      <c r="B19" s="524" t="s">
        <v>707</v>
      </c>
      <c r="C19" s="192" t="s">
        <v>12</v>
      </c>
      <c r="D19" s="13">
        <v>10177.75967413442</v>
      </c>
      <c r="E19" s="13">
        <v>11055.152749490835</v>
      </c>
      <c r="F19" s="14">
        <f t="shared" si="0"/>
        <v>4.0711038696537685</v>
      </c>
      <c r="G19" s="14">
        <f t="shared" si="0"/>
        <v>4.422061099796334</v>
      </c>
      <c r="I19" s="25"/>
      <c r="J19" s="425"/>
      <c r="K19" s="425"/>
      <c r="L19" s="504"/>
      <c r="M19" s="33"/>
      <c r="N19" s="33"/>
    </row>
    <row r="20" spans="1:14" s="185" customFormat="1" ht="12.75">
      <c r="A20" s="522" t="s">
        <v>224</v>
      </c>
      <c r="B20" s="524" t="s">
        <v>708</v>
      </c>
      <c r="C20" s="192" t="s">
        <v>12</v>
      </c>
      <c r="D20" s="13">
        <v>10002.281059063136</v>
      </c>
      <c r="E20" s="13">
        <v>10879.674134419553</v>
      </c>
      <c r="F20" s="14">
        <f t="shared" si="0"/>
        <v>4.0009124236252545</v>
      </c>
      <c r="G20" s="14">
        <f t="shared" si="0"/>
        <v>4.351869653767821</v>
      </c>
      <c r="I20" s="25"/>
      <c r="J20" s="425"/>
      <c r="K20" s="425"/>
      <c r="L20" s="504"/>
      <c r="M20" s="33"/>
      <c r="N20" s="33"/>
    </row>
    <row r="21" spans="1:14" s="185" customFormat="1" ht="12.75">
      <c r="A21" s="522" t="s">
        <v>226</v>
      </c>
      <c r="B21" s="524" t="s">
        <v>709</v>
      </c>
      <c r="C21" s="192" t="s">
        <v>12</v>
      </c>
      <c r="D21" s="13">
        <v>8247.494908350305</v>
      </c>
      <c r="E21" s="13">
        <v>9124.887983706722</v>
      </c>
      <c r="F21" s="14">
        <f t="shared" si="0"/>
        <v>3.2989979633401223</v>
      </c>
      <c r="G21" s="14">
        <f t="shared" si="0"/>
        <v>3.649955193482689</v>
      </c>
      <c r="I21" s="25"/>
      <c r="J21" s="425"/>
      <c r="K21" s="425"/>
      <c r="L21" s="504"/>
      <c r="M21" s="33"/>
      <c r="N21" s="33"/>
    </row>
    <row r="22" spans="1:9" s="185" customFormat="1" ht="12.75">
      <c r="A22" s="424"/>
      <c r="B22" s="525"/>
      <c r="C22" s="432"/>
      <c r="D22" s="425"/>
      <c r="E22" s="480"/>
      <c r="F22" s="480"/>
      <c r="H22" s="215"/>
      <c r="I22" s="215"/>
    </row>
    <row r="23" spans="1:256" s="78" customFormat="1" ht="12.75">
      <c r="A23" s="422"/>
      <c r="B23" s="423" t="s">
        <v>20</v>
      </c>
      <c r="C23" s="424"/>
      <c r="D23" s="526"/>
      <c r="E23" s="526"/>
      <c r="F23" s="526"/>
      <c r="G23" s="527"/>
      <c r="H23" s="167"/>
      <c r="I23" s="167"/>
      <c r="N23" s="189"/>
      <c r="O23" s="528"/>
      <c r="P23" s="467"/>
      <c r="Q23" s="528"/>
      <c r="IF23" s="429"/>
      <c r="IG23" s="429"/>
      <c r="IH23" s="429"/>
      <c r="II23" s="429"/>
      <c r="IJ23" s="429"/>
      <c r="IK23" s="429"/>
      <c r="IL23" s="429"/>
      <c r="IM23" s="429"/>
      <c r="IN23" s="429"/>
      <c r="IO23" s="429"/>
      <c r="IP23" s="429"/>
      <c r="IQ23" s="429"/>
      <c r="IR23" s="429"/>
      <c r="IS23" s="429"/>
      <c r="IT23" s="429"/>
      <c r="IU23" s="429"/>
      <c r="IV23" s="429"/>
    </row>
    <row r="24" spans="1:256" s="78" customFormat="1" ht="12.75">
      <c r="A24" s="529"/>
      <c r="B24" s="78" t="s">
        <v>21</v>
      </c>
      <c r="C24" s="432"/>
      <c r="D24" s="432"/>
      <c r="E24" s="433"/>
      <c r="F24" s="433"/>
      <c r="HZ24" s="429"/>
      <c r="IA24" s="429"/>
      <c r="IB24" s="429"/>
      <c r="IC24" s="429"/>
      <c r="ID24" s="429"/>
      <c r="IE24" s="429"/>
      <c r="IF24" s="429"/>
      <c r="IG24" s="429"/>
      <c r="IH24" s="429"/>
      <c r="II24" s="429"/>
      <c r="IJ24" s="429"/>
      <c r="IK24" s="429"/>
      <c r="IL24" s="429"/>
      <c r="IM24" s="429"/>
      <c r="IN24" s="429"/>
      <c r="IO24" s="429"/>
      <c r="IP24" s="429"/>
      <c r="IQ24" s="429"/>
      <c r="IR24" s="429"/>
      <c r="IS24" s="429"/>
      <c r="IT24" s="429"/>
      <c r="IU24" s="429"/>
      <c r="IV24" s="429"/>
    </row>
    <row r="25" spans="1:8" s="185" customFormat="1" ht="12" customHeight="1">
      <c r="A25" s="424"/>
      <c r="B25" s="525"/>
      <c r="C25" s="432"/>
      <c r="D25" s="212"/>
      <c r="E25" s="212"/>
      <c r="F25" s="212"/>
      <c r="H25" s="215"/>
    </row>
    <row r="26" spans="1:8" ht="39" customHeight="1">
      <c r="A26" s="493" t="s">
        <v>710</v>
      </c>
      <c r="B26" s="493"/>
      <c r="C26" s="493"/>
      <c r="D26" s="493"/>
      <c r="E26" s="493"/>
      <c r="F26" s="493"/>
      <c r="H26" s="215"/>
    </row>
    <row r="27" spans="1:18" ht="14.25" customHeight="1">
      <c r="A27" s="521"/>
      <c r="B27" s="521"/>
      <c r="C27" s="521"/>
      <c r="D27" s="78"/>
      <c r="E27" s="78"/>
      <c r="F27" s="212"/>
      <c r="G27" s="185"/>
      <c r="H27" s="215"/>
      <c r="I27" s="185"/>
      <c r="J27" s="185"/>
      <c r="K27" s="185"/>
      <c r="L27" s="185"/>
      <c r="M27" s="185"/>
      <c r="N27" s="185"/>
      <c r="O27" s="185"/>
      <c r="P27" s="185"/>
      <c r="Q27" s="185"/>
      <c r="R27" s="185"/>
    </row>
    <row r="28" spans="1:18" ht="15" customHeight="1">
      <c r="A28" s="189"/>
      <c r="B28" s="81" t="s">
        <v>711</v>
      </c>
      <c r="C28" s="187"/>
      <c r="D28" s="78"/>
      <c r="E28" s="78"/>
      <c r="F28" s="212"/>
      <c r="G28" s="185"/>
      <c r="H28" s="480"/>
      <c r="I28" s="185"/>
      <c r="J28" s="185"/>
      <c r="K28" s="185"/>
      <c r="L28" s="185"/>
      <c r="M28" s="185"/>
      <c r="N28" s="185"/>
      <c r="O28" s="185"/>
      <c r="P28" s="185"/>
      <c r="Q28" s="185"/>
      <c r="R28" s="185"/>
    </row>
    <row r="29" spans="1:8" s="185" customFormat="1" ht="13.5" customHeight="1">
      <c r="A29" s="189"/>
      <c r="B29" s="212"/>
      <c r="C29" s="213"/>
      <c r="D29" s="212"/>
      <c r="E29" s="212"/>
      <c r="F29" s="212"/>
      <c r="H29" s="480"/>
    </row>
    <row r="30" spans="1:9" s="185" customFormat="1" ht="65.25" customHeight="1">
      <c r="A30" s="191" t="s">
        <v>128</v>
      </c>
      <c r="B30" s="192" t="s">
        <v>6</v>
      </c>
      <c r="C30" s="193" t="s">
        <v>712</v>
      </c>
      <c r="D30" s="71" t="s">
        <v>57</v>
      </c>
      <c r="E30" s="70" t="s">
        <v>4</v>
      </c>
      <c r="F30" s="461"/>
      <c r="G30" s="461"/>
      <c r="H30" s="439"/>
      <c r="I30" s="439"/>
    </row>
    <row r="31" spans="1:16" s="185" customFormat="1" ht="30" customHeight="1">
      <c r="A31" s="191"/>
      <c r="B31" s="192"/>
      <c r="C31" s="193"/>
      <c r="D31" s="73">
        <v>2022</v>
      </c>
      <c r="E31" s="70"/>
      <c r="F31" s="530"/>
      <c r="G31" s="207"/>
      <c r="H31" s="438"/>
      <c r="I31" s="438"/>
      <c r="K31" s="207"/>
      <c r="L31" s="207"/>
      <c r="M31" s="207"/>
      <c r="N31" s="207"/>
      <c r="O31" s="207"/>
      <c r="P31" s="207"/>
    </row>
    <row r="32" spans="1:16" s="185" customFormat="1" ht="12.75">
      <c r="A32" s="531" t="s">
        <v>212</v>
      </c>
      <c r="B32" s="532" t="s">
        <v>713</v>
      </c>
      <c r="C32" s="533" t="s">
        <v>12</v>
      </c>
      <c r="D32" s="13">
        <v>10810</v>
      </c>
      <c r="E32" s="14">
        <f>D32/2500</f>
        <v>4.324</v>
      </c>
      <c r="F32" s="425"/>
      <c r="G32" s="425"/>
      <c r="H32" s="426"/>
      <c r="I32" s="426"/>
      <c r="J32" s="215"/>
      <c r="K32" s="207"/>
      <c r="L32" s="534"/>
      <c r="M32" s="534"/>
      <c r="N32" s="33"/>
      <c r="O32" s="33"/>
      <c r="P32" s="207"/>
    </row>
    <row r="33" spans="1:16" s="185" customFormat="1" ht="12.75">
      <c r="A33" s="531" t="s">
        <v>214</v>
      </c>
      <c r="B33" s="532" t="s">
        <v>714</v>
      </c>
      <c r="C33" s="533" t="s">
        <v>12</v>
      </c>
      <c r="D33" s="13">
        <v>10630</v>
      </c>
      <c r="E33" s="14">
        <f aca="true" t="shared" si="1" ref="E33:E39">D33/2500</f>
        <v>4.252</v>
      </c>
      <c r="F33" s="425"/>
      <c r="G33" s="425"/>
      <c r="H33" s="426"/>
      <c r="I33" s="426"/>
      <c r="J33" s="215"/>
      <c r="K33" s="207"/>
      <c r="L33" s="534"/>
      <c r="M33" s="534"/>
      <c r="N33" s="33"/>
      <c r="O33" s="33"/>
      <c r="P33" s="207"/>
    </row>
    <row r="34" spans="1:16" s="185" customFormat="1" ht="12.75">
      <c r="A34" s="531" t="s">
        <v>216</v>
      </c>
      <c r="B34" s="535" t="s">
        <v>715</v>
      </c>
      <c r="C34" s="533" t="s">
        <v>12</v>
      </c>
      <c r="D34" s="13">
        <v>10200</v>
      </c>
      <c r="E34" s="14">
        <f t="shared" si="1"/>
        <v>4.08</v>
      </c>
      <c r="F34" s="425"/>
      <c r="G34" s="425"/>
      <c r="H34" s="426"/>
      <c r="I34" s="426"/>
      <c r="J34" s="215"/>
      <c r="K34" s="207"/>
      <c r="L34" s="534"/>
      <c r="M34" s="534"/>
      <c r="N34" s="33"/>
      <c r="O34" s="33"/>
      <c r="P34" s="207"/>
    </row>
    <row r="35" spans="1:16" s="185" customFormat="1" ht="12.75">
      <c r="A35" s="531" t="s">
        <v>218</v>
      </c>
      <c r="B35" s="535" t="s">
        <v>716</v>
      </c>
      <c r="C35" s="533" t="s">
        <v>12</v>
      </c>
      <c r="D35" s="13">
        <v>10000</v>
      </c>
      <c r="E35" s="14">
        <f t="shared" si="1"/>
        <v>4</v>
      </c>
      <c r="F35" s="425"/>
      <c r="G35" s="425"/>
      <c r="H35" s="426"/>
      <c r="I35" s="426"/>
      <c r="J35" s="215"/>
      <c r="K35" s="207"/>
      <c r="L35" s="534"/>
      <c r="M35" s="534"/>
      <c r="N35" s="33"/>
      <c r="O35" s="33"/>
      <c r="P35" s="207"/>
    </row>
    <row r="36" spans="1:16" s="185" customFormat="1" ht="12.75">
      <c r="A36" s="531" t="s">
        <v>220</v>
      </c>
      <c r="B36" s="536" t="s">
        <v>717</v>
      </c>
      <c r="C36" s="533" t="s">
        <v>12</v>
      </c>
      <c r="D36" s="13">
        <v>7169.042769857434</v>
      </c>
      <c r="E36" s="14">
        <f t="shared" si="1"/>
        <v>2.8676171079429738</v>
      </c>
      <c r="F36" s="425"/>
      <c r="G36" s="425"/>
      <c r="H36" s="426"/>
      <c r="I36" s="426"/>
      <c r="J36" s="215"/>
      <c r="K36" s="207"/>
      <c r="L36" s="534"/>
      <c r="M36" s="534"/>
      <c r="N36" s="33"/>
      <c r="O36" s="33"/>
      <c r="P36" s="207"/>
    </row>
    <row r="37" spans="1:16" s="185" customFormat="1" ht="12.75">
      <c r="A37" s="531" t="s">
        <v>222</v>
      </c>
      <c r="B37" s="536" t="s">
        <v>718</v>
      </c>
      <c r="C37" s="533" t="s">
        <v>12</v>
      </c>
      <c r="D37" s="13">
        <v>6761.710794297353</v>
      </c>
      <c r="E37" s="14">
        <f t="shared" si="1"/>
        <v>2.704684317718941</v>
      </c>
      <c r="F37" s="425"/>
      <c r="G37" s="425"/>
      <c r="H37" s="426"/>
      <c r="I37" s="426"/>
      <c r="J37" s="215"/>
      <c r="K37" s="207"/>
      <c r="L37" s="534"/>
      <c r="M37" s="534"/>
      <c r="N37" s="33"/>
      <c r="O37" s="33"/>
      <c r="P37" s="207"/>
    </row>
    <row r="38" spans="1:16" s="185" customFormat="1" ht="12.75">
      <c r="A38" s="531" t="s">
        <v>224</v>
      </c>
      <c r="B38" s="536" t="s">
        <v>719</v>
      </c>
      <c r="C38" s="533" t="s">
        <v>12</v>
      </c>
      <c r="D38" s="13">
        <v>5784.114052953157</v>
      </c>
      <c r="E38" s="14">
        <f t="shared" si="1"/>
        <v>2.3136456211812626</v>
      </c>
      <c r="F38" s="425"/>
      <c r="G38" s="425"/>
      <c r="H38" s="426"/>
      <c r="I38" s="426"/>
      <c r="J38" s="215"/>
      <c r="K38" s="207"/>
      <c r="L38" s="534"/>
      <c r="M38" s="534"/>
      <c r="N38" s="33"/>
      <c r="O38" s="33"/>
      <c r="P38" s="207"/>
    </row>
    <row r="39" spans="1:16" s="185" customFormat="1" ht="12.75">
      <c r="A39" s="522" t="s">
        <v>226</v>
      </c>
      <c r="B39" s="537" t="s">
        <v>720</v>
      </c>
      <c r="C39" s="538" t="s">
        <v>12</v>
      </c>
      <c r="D39" s="13">
        <v>5376.782077393075</v>
      </c>
      <c r="E39" s="14">
        <f t="shared" si="1"/>
        <v>2.15071283095723</v>
      </c>
      <c r="F39" s="425"/>
      <c r="G39" s="425"/>
      <c r="H39" s="426"/>
      <c r="I39" s="426"/>
      <c r="J39" s="215"/>
      <c r="K39" s="207"/>
      <c r="L39" s="534"/>
      <c r="M39" s="534"/>
      <c r="N39" s="33"/>
      <c r="O39" s="33"/>
      <c r="P39" s="207"/>
    </row>
    <row r="40" spans="1:8" s="185" customFormat="1" ht="12.75">
      <c r="A40" s="424"/>
      <c r="B40" s="539"/>
      <c r="C40" s="432"/>
      <c r="D40" s="425"/>
      <c r="E40" s="425"/>
      <c r="F40" s="425"/>
      <c r="G40" s="425"/>
      <c r="H40" s="480"/>
    </row>
    <row r="41" spans="1:8" s="185" customFormat="1" ht="12.75" hidden="1">
      <c r="A41" s="424"/>
      <c r="B41" s="540"/>
      <c r="C41" s="432"/>
      <c r="D41" s="212"/>
      <c r="E41" s="212"/>
      <c r="F41" s="212"/>
      <c r="H41" s="480"/>
    </row>
    <row r="42" spans="1:8" s="185" customFormat="1" ht="12.75" hidden="1">
      <c r="A42" s="424"/>
      <c r="B42" s="540"/>
      <c r="C42" s="432"/>
      <c r="D42" s="212"/>
      <c r="E42" s="212"/>
      <c r="F42" s="212"/>
      <c r="H42" s="480"/>
    </row>
    <row r="43" spans="1:8" s="185" customFormat="1" ht="12.75" hidden="1">
      <c r="A43" s="424"/>
      <c r="B43" s="540"/>
      <c r="C43" s="432"/>
      <c r="D43" s="212"/>
      <c r="E43" s="212"/>
      <c r="F43" s="212"/>
      <c r="H43" s="480"/>
    </row>
    <row r="44" spans="1:8" s="185" customFormat="1" ht="12.75">
      <c r="A44" s="424"/>
      <c r="B44" s="540"/>
      <c r="C44" s="432"/>
      <c r="D44" s="212"/>
      <c r="E44" s="212"/>
      <c r="F44" s="212"/>
      <c r="H44" s="480"/>
    </row>
    <row r="45" spans="1:8" s="185" customFormat="1" ht="12.75">
      <c r="A45" s="541"/>
      <c r="B45" s="542" t="s">
        <v>721</v>
      </c>
      <c r="C45" s="542"/>
      <c r="D45" s="212"/>
      <c r="E45" s="212"/>
      <c r="F45" s="212"/>
      <c r="H45" s="480"/>
    </row>
    <row r="46" spans="1:8" s="185" customFormat="1" ht="12.75">
      <c r="A46" s="543"/>
      <c r="B46" s="544"/>
      <c r="C46" s="544"/>
      <c r="D46" s="212"/>
      <c r="E46" s="212"/>
      <c r="F46" s="212"/>
      <c r="H46" s="480"/>
    </row>
    <row r="47" spans="1:17" s="185" customFormat="1" ht="62.25" customHeight="1">
      <c r="A47" s="191" t="s">
        <v>357</v>
      </c>
      <c r="B47" s="192" t="s">
        <v>6</v>
      </c>
      <c r="C47" s="193" t="s">
        <v>712</v>
      </c>
      <c r="D47" s="71" t="s">
        <v>57</v>
      </c>
      <c r="E47" s="70" t="s">
        <v>4</v>
      </c>
      <c r="F47" s="461"/>
      <c r="G47" s="461"/>
      <c r="H47" s="439"/>
      <c r="I47" s="439"/>
      <c r="O47" s="461"/>
      <c r="P47" s="439"/>
      <c r="Q47" s="439"/>
    </row>
    <row r="48" spans="1:17" s="185" customFormat="1" ht="19.5" customHeight="1">
      <c r="A48" s="191"/>
      <c r="B48" s="545" t="s">
        <v>722</v>
      </c>
      <c r="C48" s="193"/>
      <c r="D48" s="73">
        <v>2022</v>
      </c>
      <c r="E48" s="70"/>
      <c r="F48" s="432"/>
      <c r="G48" s="207"/>
      <c r="H48" s="438"/>
      <c r="I48" s="438"/>
      <c r="K48" s="207"/>
      <c r="L48" s="207"/>
      <c r="M48" s="207"/>
      <c r="O48" s="207"/>
      <c r="P48" s="438"/>
      <c r="Q48" s="438"/>
    </row>
    <row r="49" spans="1:17" s="185" customFormat="1" ht="24.75" customHeight="1">
      <c r="A49" s="200" t="s">
        <v>212</v>
      </c>
      <c r="B49" s="505" t="s">
        <v>723</v>
      </c>
      <c r="C49" s="533" t="s">
        <v>12</v>
      </c>
      <c r="D49" s="13">
        <v>7169.042769857434</v>
      </c>
      <c r="E49" s="14">
        <f aca="true" t="shared" si="2" ref="E49:E68">D49/2500</f>
        <v>2.8676171079429738</v>
      </c>
      <c r="F49" s="425"/>
      <c r="G49" s="425"/>
      <c r="H49" s="426"/>
      <c r="I49" s="426"/>
      <c r="J49" s="215"/>
      <c r="L49" s="215"/>
      <c r="M49" s="215"/>
      <c r="N49" s="33"/>
      <c r="O49" s="33"/>
      <c r="P49" s="426"/>
      <c r="Q49" s="426"/>
    </row>
    <row r="50" spans="1:17" s="185" customFormat="1" ht="24.75" customHeight="1">
      <c r="A50" s="546" t="s">
        <v>214</v>
      </c>
      <c r="B50" s="505" t="s">
        <v>724</v>
      </c>
      <c r="C50" s="533" t="s">
        <v>12</v>
      </c>
      <c r="D50" s="13">
        <v>6354.378818737271</v>
      </c>
      <c r="E50" s="14">
        <f t="shared" si="2"/>
        <v>2.5417515274949083</v>
      </c>
      <c r="F50" s="425"/>
      <c r="G50" s="425"/>
      <c r="H50" s="426"/>
      <c r="I50" s="426"/>
      <c r="J50" s="215"/>
      <c r="L50" s="215"/>
      <c r="M50" s="215"/>
      <c r="N50" s="33"/>
      <c r="O50" s="33"/>
      <c r="P50" s="426"/>
      <c r="Q50" s="426"/>
    </row>
    <row r="51" spans="1:17" s="185" customFormat="1" ht="27.75" customHeight="1">
      <c r="A51" s="546" t="s">
        <v>216</v>
      </c>
      <c r="B51" s="505" t="s">
        <v>725</v>
      </c>
      <c r="C51" s="533" t="s">
        <v>12</v>
      </c>
      <c r="D51" s="13">
        <v>5784.114052953157</v>
      </c>
      <c r="E51" s="14">
        <f t="shared" si="2"/>
        <v>2.3136456211812626</v>
      </c>
      <c r="F51" s="425"/>
      <c r="G51" s="425"/>
      <c r="H51" s="426"/>
      <c r="I51" s="426"/>
      <c r="J51" s="215"/>
      <c r="L51" s="215"/>
      <c r="M51" s="215"/>
      <c r="N51" s="33"/>
      <c r="O51" s="33"/>
      <c r="P51" s="426"/>
      <c r="Q51" s="426"/>
    </row>
    <row r="52" spans="1:17" s="185" customFormat="1" ht="36" customHeight="1">
      <c r="A52" s="547" t="s">
        <v>218</v>
      </c>
      <c r="B52" s="505" t="s">
        <v>726</v>
      </c>
      <c r="C52" s="533" t="s">
        <v>12</v>
      </c>
      <c r="D52" s="13">
        <v>5539.714867617108</v>
      </c>
      <c r="E52" s="14">
        <f t="shared" si="2"/>
        <v>2.2158859470468433</v>
      </c>
      <c r="F52" s="425"/>
      <c r="G52" s="425"/>
      <c r="H52" s="426"/>
      <c r="I52" s="426"/>
      <c r="J52" s="215"/>
      <c r="L52" s="215"/>
      <c r="M52" s="215"/>
      <c r="N52" s="33"/>
      <c r="O52" s="33"/>
      <c r="P52" s="426"/>
      <c r="Q52" s="426"/>
    </row>
    <row r="53" spans="1:15" s="185" customFormat="1" ht="29.25" customHeight="1">
      <c r="A53" s="547"/>
      <c r="B53" s="548" t="s">
        <v>727</v>
      </c>
      <c r="C53" s="533" t="s">
        <v>103</v>
      </c>
      <c r="D53" s="13">
        <v>5376.782077393075</v>
      </c>
      <c r="E53" s="14">
        <f t="shared" si="2"/>
        <v>2.15071283095723</v>
      </c>
      <c r="F53" s="425"/>
      <c r="G53" s="425"/>
      <c r="H53" s="426"/>
      <c r="I53" s="426"/>
      <c r="J53" s="215"/>
      <c r="L53" s="215"/>
      <c r="M53" s="215"/>
      <c r="N53" s="33"/>
      <c r="O53" s="33"/>
    </row>
    <row r="54" spans="1:15" s="185" customFormat="1" ht="39" customHeight="1">
      <c r="A54" s="547"/>
      <c r="B54" s="505" t="s">
        <v>728</v>
      </c>
      <c r="C54" s="533" t="s">
        <v>422</v>
      </c>
      <c r="D54" s="13">
        <v>3994.6843177189407</v>
      </c>
      <c r="E54" s="14">
        <f t="shared" si="2"/>
        <v>1.5978737270875762</v>
      </c>
      <c r="F54" s="425"/>
      <c r="G54" s="425"/>
      <c r="H54" s="426"/>
      <c r="I54" s="426"/>
      <c r="J54" s="215"/>
      <c r="L54" s="215"/>
      <c r="M54" s="215"/>
      <c r="N54" s="33"/>
      <c r="O54" s="33"/>
    </row>
    <row r="55" spans="1:15" s="185" customFormat="1" ht="27.75" customHeight="1">
      <c r="A55" s="547"/>
      <c r="B55" s="461" t="s">
        <v>727</v>
      </c>
      <c r="C55" s="533" t="s">
        <v>47</v>
      </c>
      <c r="D55" s="13">
        <v>3914.6843177189407</v>
      </c>
      <c r="E55" s="14">
        <f t="shared" si="2"/>
        <v>1.5658737270875762</v>
      </c>
      <c r="F55" s="425"/>
      <c r="G55" s="425"/>
      <c r="H55" s="426"/>
      <c r="I55" s="426"/>
      <c r="J55" s="215"/>
      <c r="L55" s="215"/>
      <c r="M55" s="215"/>
      <c r="N55" s="33"/>
      <c r="O55" s="33"/>
    </row>
    <row r="56" spans="1:15" s="185" customFormat="1" ht="28.5" customHeight="1">
      <c r="A56" s="547" t="s">
        <v>220</v>
      </c>
      <c r="B56" s="548" t="s">
        <v>729</v>
      </c>
      <c r="C56" s="533" t="s">
        <v>12</v>
      </c>
      <c r="D56" s="13">
        <v>5376.782077393075</v>
      </c>
      <c r="E56" s="14">
        <f t="shared" si="2"/>
        <v>2.15071283095723</v>
      </c>
      <c r="F56" s="425"/>
      <c r="G56" s="425"/>
      <c r="H56" s="426"/>
      <c r="I56" s="426"/>
      <c r="J56" s="215"/>
      <c r="L56" s="215"/>
      <c r="M56" s="215"/>
      <c r="N56" s="33"/>
      <c r="O56" s="33"/>
    </row>
    <row r="57" spans="1:15" s="185" customFormat="1" ht="27.75" customHeight="1">
      <c r="A57" s="547"/>
      <c r="B57" s="548" t="s">
        <v>729</v>
      </c>
      <c r="C57" s="533" t="s">
        <v>103</v>
      </c>
      <c r="D57" s="13">
        <v>5029.68431771894</v>
      </c>
      <c r="E57" s="14">
        <f t="shared" si="2"/>
        <v>2.011873727087576</v>
      </c>
      <c r="F57" s="425"/>
      <c r="G57" s="425"/>
      <c r="H57" s="426"/>
      <c r="I57" s="426"/>
      <c r="J57" s="215"/>
      <c r="L57" s="215"/>
      <c r="M57" s="215"/>
      <c r="N57" s="33"/>
      <c r="O57" s="33"/>
    </row>
    <row r="58" spans="1:15" s="185" customFormat="1" ht="27.75" customHeight="1">
      <c r="A58" s="547"/>
      <c r="B58" s="548" t="s">
        <v>729</v>
      </c>
      <c r="C58" s="538" t="s">
        <v>422</v>
      </c>
      <c r="D58" s="13">
        <v>3914.6843177189407</v>
      </c>
      <c r="E58" s="14">
        <f t="shared" si="2"/>
        <v>1.5658737270875762</v>
      </c>
      <c r="F58" s="425"/>
      <c r="G58" s="425"/>
      <c r="H58" s="426"/>
      <c r="I58" s="426"/>
      <c r="J58" s="215"/>
      <c r="L58" s="215"/>
      <c r="M58" s="215"/>
      <c r="N58" s="33"/>
      <c r="O58" s="33"/>
    </row>
    <row r="59" spans="1:15" s="185" customFormat="1" ht="26.25" customHeight="1">
      <c r="A59" s="547"/>
      <c r="B59" s="548" t="s">
        <v>729</v>
      </c>
      <c r="C59" s="538" t="s">
        <v>47</v>
      </c>
      <c r="D59" s="13">
        <v>3794.6843177189407</v>
      </c>
      <c r="E59" s="14">
        <f t="shared" si="2"/>
        <v>1.5178737270875764</v>
      </c>
      <c r="F59" s="425"/>
      <c r="G59" s="425"/>
      <c r="H59" s="426"/>
      <c r="I59" s="426"/>
      <c r="J59" s="215"/>
      <c r="L59" s="215"/>
      <c r="M59" s="215"/>
      <c r="N59" s="33"/>
      <c r="O59" s="33"/>
    </row>
    <row r="60" spans="1:15" s="185" customFormat="1" ht="15.75" customHeight="1">
      <c r="A60" s="522" t="s">
        <v>222</v>
      </c>
      <c r="B60" s="549" t="s">
        <v>730</v>
      </c>
      <c r="C60" s="533" t="s">
        <v>12</v>
      </c>
      <c r="D60" s="13">
        <v>6109.979633401222</v>
      </c>
      <c r="E60" s="14">
        <f t="shared" si="2"/>
        <v>2.4439918533604885</v>
      </c>
      <c r="F60" s="425"/>
      <c r="G60" s="425"/>
      <c r="H60" s="426"/>
      <c r="I60" s="426"/>
      <c r="J60" s="215"/>
      <c r="L60" s="215"/>
      <c r="M60" s="215"/>
      <c r="N60" s="33"/>
      <c r="O60" s="33"/>
    </row>
    <row r="61" spans="1:15" s="185" customFormat="1" ht="15.75" customHeight="1">
      <c r="A61" s="522"/>
      <c r="B61" s="549" t="s">
        <v>730</v>
      </c>
      <c r="C61" s="533" t="s">
        <v>422</v>
      </c>
      <c r="D61" s="13">
        <v>4154.68431771894</v>
      </c>
      <c r="E61" s="14">
        <f t="shared" si="2"/>
        <v>1.661873727087576</v>
      </c>
      <c r="F61" s="425"/>
      <c r="G61" s="425"/>
      <c r="H61" s="426"/>
      <c r="I61" s="426"/>
      <c r="J61" s="215"/>
      <c r="L61" s="215"/>
      <c r="M61" s="215"/>
      <c r="N61" s="33"/>
      <c r="O61" s="33"/>
    </row>
    <row r="62" spans="1:15" s="185" customFormat="1" ht="15.75" customHeight="1">
      <c r="A62" s="522"/>
      <c r="B62" s="549" t="s">
        <v>730</v>
      </c>
      <c r="C62" s="533" t="s">
        <v>47</v>
      </c>
      <c r="D62" s="13">
        <v>3954.6843177189407</v>
      </c>
      <c r="E62" s="14">
        <f t="shared" si="2"/>
        <v>1.5818737270875762</v>
      </c>
      <c r="F62" s="425"/>
      <c r="G62" s="425"/>
      <c r="H62" s="426"/>
      <c r="I62" s="426"/>
      <c r="J62" s="215"/>
      <c r="L62" s="215"/>
      <c r="M62" s="215"/>
      <c r="N62" s="33"/>
      <c r="O62" s="33"/>
    </row>
    <row r="63" spans="1:15" s="185" customFormat="1" ht="15.75" customHeight="1">
      <c r="A63" s="531" t="s">
        <v>224</v>
      </c>
      <c r="B63" s="549" t="s">
        <v>731</v>
      </c>
      <c r="C63" s="533" t="s">
        <v>12</v>
      </c>
      <c r="D63" s="13">
        <v>5539.714867617108</v>
      </c>
      <c r="E63" s="14">
        <f t="shared" si="2"/>
        <v>2.2158859470468433</v>
      </c>
      <c r="F63" s="425"/>
      <c r="G63" s="425"/>
      <c r="H63" s="426"/>
      <c r="I63" s="426"/>
      <c r="J63" s="215"/>
      <c r="L63" s="215"/>
      <c r="M63" s="215"/>
      <c r="N63" s="33"/>
      <c r="O63" s="33"/>
    </row>
    <row r="64" spans="1:15" s="185" customFormat="1" ht="15.75" customHeight="1">
      <c r="A64" s="531"/>
      <c r="B64" s="549" t="s">
        <v>731</v>
      </c>
      <c r="C64" s="533" t="s">
        <v>47</v>
      </c>
      <c r="D64" s="13">
        <v>3834.6843177189407</v>
      </c>
      <c r="E64" s="14">
        <f t="shared" si="2"/>
        <v>1.5338737270875762</v>
      </c>
      <c r="F64" s="425"/>
      <c r="G64" s="425"/>
      <c r="H64" s="426"/>
      <c r="I64" s="426"/>
      <c r="J64" s="215"/>
      <c r="L64" s="215"/>
      <c r="M64" s="215"/>
      <c r="N64" s="33"/>
      <c r="O64" s="33"/>
    </row>
    <row r="65" spans="1:15" s="185" customFormat="1" ht="15.75" customHeight="1">
      <c r="A65" s="522" t="s">
        <v>226</v>
      </c>
      <c r="B65" s="549" t="s">
        <v>732</v>
      </c>
      <c r="C65" s="533" t="s">
        <v>12</v>
      </c>
      <c r="D65" s="13">
        <v>4554.68431771894</v>
      </c>
      <c r="E65" s="14">
        <f t="shared" si="2"/>
        <v>1.8218737270875762</v>
      </c>
      <c r="F65" s="425"/>
      <c r="G65" s="425"/>
      <c r="H65" s="426"/>
      <c r="I65" s="426"/>
      <c r="J65" s="215"/>
      <c r="L65" s="215"/>
      <c r="M65" s="215"/>
      <c r="N65" s="33"/>
      <c r="O65" s="33"/>
    </row>
    <row r="66" spans="1:15" s="185" customFormat="1" ht="15.75" customHeight="1">
      <c r="A66" s="522"/>
      <c r="B66" s="549" t="s">
        <v>732</v>
      </c>
      <c r="C66" s="533" t="s">
        <v>47</v>
      </c>
      <c r="D66" s="13">
        <v>3754.6843177189407</v>
      </c>
      <c r="E66" s="14">
        <f t="shared" si="2"/>
        <v>1.5018737270875764</v>
      </c>
      <c r="F66" s="425"/>
      <c r="G66" s="425"/>
      <c r="H66" s="426"/>
      <c r="I66" s="426"/>
      <c r="J66" s="215"/>
      <c r="L66" s="215"/>
      <c r="M66" s="215"/>
      <c r="N66" s="33"/>
      <c r="O66" s="33"/>
    </row>
    <row r="67" spans="1:15" s="185" customFormat="1" ht="15.75" customHeight="1">
      <c r="A67" s="522" t="s">
        <v>228</v>
      </c>
      <c r="B67" s="505" t="s">
        <v>733</v>
      </c>
      <c r="C67" s="192" t="s">
        <v>47</v>
      </c>
      <c r="D67" s="13">
        <v>3754.6843177189407</v>
      </c>
      <c r="E67" s="14">
        <f t="shared" si="2"/>
        <v>1.5018737270875764</v>
      </c>
      <c r="F67" s="425"/>
      <c r="G67" s="425"/>
      <c r="H67" s="426"/>
      <c r="I67" s="426"/>
      <c r="J67" s="215"/>
      <c r="L67" s="215"/>
      <c r="M67" s="215"/>
      <c r="N67" s="33"/>
      <c r="O67" s="33"/>
    </row>
    <row r="68" spans="1:15" s="185" customFormat="1" ht="15.75" customHeight="1">
      <c r="A68" s="522" t="s">
        <v>734</v>
      </c>
      <c r="B68" s="505" t="s">
        <v>735</v>
      </c>
      <c r="C68" s="192" t="s">
        <v>47</v>
      </c>
      <c r="D68" s="13">
        <v>3594.6843177189407</v>
      </c>
      <c r="E68" s="14">
        <f t="shared" si="2"/>
        <v>1.4378737270875763</v>
      </c>
      <c r="F68" s="425"/>
      <c r="G68" s="425"/>
      <c r="H68" s="426"/>
      <c r="I68" s="426"/>
      <c r="J68" s="215"/>
      <c r="L68" s="215"/>
      <c r="M68" s="215"/>
      <c r="N68" s="33"/>
      <c r="O68" s="33"/>
    </row>
    <row r="69" spans="1:9" s="185" customFormat="1" ht="16.5" customHeight="1">
      <c r="A69" s="550"/>
      <c r="B69" s="212"/>
      <c r="C69" s="78"/>
      <c r="D69" s="212"/>
      <c r="E69" s="212"/>
      <c r="F69" s="212"/>
      <c r="H69" s="426"/>
      <c r="I69" s="426"/>
    </row>
    <row r="70" spans="1:18" ht="27.75" customHeight="1">
      <c r="A70" s="431"/>
      <c r="B70" s="431"/>
      <c r="C70" s="431"/>
      <c r="D70" s="431"/>
      <c r="E70" s="431"/>
      <c r="F70" s="430"/>
      <c r="G70" s="185"/>
      <c r="H70" s="480"/>
      <c r="I70" s="185"/>
      <c r="J70" s="185"/>
      <c r="K70" s="185"/>
      <c r="L70" s="185"/>
      <c r="M70" s="185"/>
      <c r="N70" s="185"/>
      <c r="O70" s="185"/>
      <c r="P70" s="185"/>
      <c r="Q70" s="185"/>
      <c r="R70" s="185"/>
    </row>
    <row r="71" spans="1:6" ht="12.75">
      <c r="A71" s="551"/>
      <c r="B71" s="78"/>
      <c r="C71" s="79"/>
      <c r="D71" s="78"/>
      <c r="E71" s="78"/>
      <c r="F71" s="78"/>
    </row>
    <row r="72" spans="1:6" ht="18" customHeight="1">
      <c r="A72" s="552"/>
      <c r="B72" s="552"/>
      <c r="C72" s="552"/>
      <c r="D72" s="78"/>
      <c r="E72" s="78"/>
      <c r="F72" s="78"/>
    </row>
    <row r="73" spans="1:9" ht="12.75">
      <c r="A73" s="551"/>
      <c r="B73" s="431"/>
      <c r="C73" s="431"/>
      <c r="D73" s="431"/>
      <c r="E73" s="431"/>
      <c r="F73" s="431"/>
      <c r="G73" s="431"/>
      <c r="H73" s="431"/>
      <c r="I73" s="431"/>
    </row>
    <row r="74" spans="1:9" ht="12.75">
      <c r="A74" s="551"/>
      <c r="B74" s="431"/>
      <c r="C74" s="431"/>
      <c r="D74" s="431"/>
      <c r="E74" s="431"/>
      <c r="F74" s="431"/>
      <c r="G74" s="431"/>
      <c r="H74" s="431"/>
      <c r="I74" s="431"/>
    </row>
    <row r="75" spans="1:9" ht="12.75">
      <c r="A75" s="551"/>
      <c r="B75" s="431"/>
      <c r="C75" s="431"/>
      <c r="D75" s="431"/>
      <c r="E75" s="431"/>
      <c r="F75" s="431"/>
      <c r="G75" s="431"/>
      <c r="H75" s="431"/>
      <c r="I75" s="431"/>
    </row>
    <row r="76" spans="1:9" ht="12.75">
      <c r="A76" s="551"/>
      <c r="B76" s="431"/>
      <c r="C76" s="431"/>
      <c r="D76" s="431"/>
      <c r="E76" s="431"/>
      <c r="F76" s="431"/>
      <c r="G76" s="431"/>
      <c r="H76" s="431"/>
      <c r="I76" s="431"/>
    </row>
    <row r="77" spans="1:6" ht="12.75">
      <c r="A77" s="551"/>
      <c r="B77" s="78"/>
      <c r="C77" s="79"/>
      <c r="D77" s="78"/>
      <c r="E77" s="78"/>
      <c r="F77" s="78"/>
    </row>
    <row r="78" spans="1:6" ht="12.75">
      <c r="A78" s="551"/>
      <c r="B78" s="78"/>
      <c r="C78" s="79"/>
      <c r="D78" s="78"/>
      <c r="E78" s="78"/>
      <c r="F78" s="78"/>
    </row>
    <row r="79" spans="1:6" ht="12.75">
      <c r="A79" s="551"/>
      <c r="B79" s="78"/>
      <c r="C79" s="79"/>
      <c r="D79" s="78"/>
      <c r="E79" s="78"/>
      <c r="F79" s="78"/>
    </row>
    <row r="80" spans="1:6" ht="12.75">
      <c r="A80" s="551"/>
      <c r="B80" s="78"/>
      <c r="C80" s="79"/>
      <c r="D80" s="78"/>
      <c r="E80" s="78"/>
      <c r="F80" s="78"/>
    </row>
    <row r="81" spans="1:6" ht="12.75">
      <c r="A81" s="551"/>
      <c r="B81" s="78"/>
      <c r="C81" s="79"/>
      <c r="D81" s="78"/>
      <c r="E81" s="78"/>
      <c r="F81" s="78"/>
    </row>
    <row r="82" spans="1:6" ht="12.75">
      <c r="A82" s="551"/>
      <c r="B82" s="78"/>
      <c r="C82" s="79"/>
      <c r="D82" s="78"/>
      <c r="E82" s="78"/>
      <c r="F82" s="78"/>
    </row>
    <row r="83" spans="1:6" ht="12.75">
      <c r="A83" s="551"/>
      <c r="B83" s="78"/>
      <c r="C83" s="79"/>
      <c r="D83" s="78"/>
      <c r="E83" s="78"/>
      <c r="F83" s="78"/>
    </row>
    <row r="84" spans="1:6" ht="12.75">
      <c r="A84" s="551"/>
      <c r="B84" s="78"/>
      <c r="C84" s="79"/>
      <c r="D84" s="78"/>
      <c r="E84" s="78"/>
      <c r="F84" s="78"/>
    </row>
    <row r="85" spans="1:6" ht="12.75">
      <c r="A85" s="551"/>
      <c r="B85" s="78"/>
      <c r="C85" s="79"/>
      <c r="D85" s="78"/>
      <c r="E85" s="78"/>
      <c r="F85" s="78"/>
    </row>
    <row r="86" spans="1:6" ht="12.75">
      <c r="A86" s="551"/>
      <c r="B86" s="78"/>
      <c r="C86" s="79"/>
      <c r="D86" s="78"/>
      <c r="E86" s="78"/>
      <c r="F86" s="78"/>
    </row>
    <row r="87" spans="1:6" ht="12.75">
      <c r="A87" s="551"/>
      <c r="B87" s="78"/>
      <c r="C87" s="79"/>
      <c r="D87" s="78"/>
      <c r="E87" s="78"/>
      <c r="F87" s="78"/>
    </row>
    <row r="88" spans="1:6" ht="12.75">
      <c r="A88" s="551"/>
      <c r="B88" s="78"/>
      <c r="C88" s="79"/>
      <c r="D88" s="78"/>
      <c r="E88" s="78"/>
      <c r="F88" s="78"/>
    </row>
    <row r="89" spans="1:6" ht="12.75">
      <c r="A89" s="551"/>
      <c r="B89" s="78"/>
      <c r="C89" s="79"/>
      <c r="D89" s="78"/>
      <c r="E89" s="78"/>
      <c r="F89" s="78"/>
    </row>
    <row r="90" spans="1:6" ht="12.75">
      <c r="A90" s="551"/>
      <c r="B90" s="78"/>
      <c r="C90" s="79"/>
      <c r="D90" s="78"/>
      <c r="E90" s="78"/>
      <c r="F90" s="78"/>
    </row>
    <row r="91" spans="1:6" ht="12.75">
      <c r="A91" s="551"/>
      <c r="B91" s="78"/>
      <c r="C91" s="79"/>
      <c r="D91" s="78"/>
      <c r="E91" s="78"/>
      <c r="F91" s="78"/>
    </row>
    <row r="92" spans="1:6" ht="12.75">
      <c r="A92" s="551"/>
      <c r="B92" s="78"/>
      <c r="C92" s="79"/>
      <c r="D92" s="78"/>
      <c r="E92" s="78"/>
      <c r="F92" s="78"/>
    </row>
    <row r="93" spans="1:6" ht="12.75">
      <c r="A93" s="551"/>
      <c r="B93" s="78"/>
      <c r="C93" s="79"/>
      <c r="D93" s="78"/>
      <c r="E93" s="78"/>
      <c r="F93" s="78"/>
    </row>
    <row r="94" spans="1:6" ht="12.75">
      <c r="A94" s="551"/>
      <c r="B94" s="78"/>
      <c r="C94" s="79"/>
      <c r="D94" s="78"/>
      <c r="E94" s="78"/>
      <c r="F94" s="78"/>
    </row>
    <row r="95" spans="1:6" ht="12.75">
      <c r="A95" s="551"/>
      <c r="B95" s="78"/>
      <c r="C95" s="79"/>
      <c r="D95" s="78"/>
      <c r="E95" s="78"/>
      <c r="F95" s="78"/>
    </row>
    <row r="96" spans="1:6" ht="12.75">
      <c r="A96" s="551"/>
      <c r="B96" s="78"/>
      <c r="C96" s="79"/>
      <c r="D96" s="78"/>
      <c r="E96" s="78"/>
      <c r="F96" s="78"/>
    </row>
    <row r="97" spans="1:6" ht="12.75">
      <c r="A97" s="551"/>
      <c r="B97" s="78"/>
      <c r="C97" s="79"/>
      <c r="D97" s="78"/>
      <c r="E97" s="78"/>
      <c r="F97" s="78"/>
    </row>
    <row r="98" spans="1:6" ht="12.75">
      <c r="A98" s="551"/>
      <c r="B98" s="78"/>
      <c r="C98" s="79"/>
      <c r="D98" s="78"/>
      <c r="E98" s="78"/>
      <c r="F98" s="78"/>
    </row>
    <row r="99" spans="1:6" ht="12.75">
      <c r="A99" s="551"/>
      <c r="B99" s="78"/>
      <c r="C99" s="79"/>
      <c r="D99" s="78"/>
      <c r="E99" s="78"/>
      <c r="F99" s="78"/>
    </row>
  </sheetData>
  <sheetProtection selectLockedCells="1" selectUnlockedCells="1"/>
  <mergeCells count="21">
    <mergeCell ref="A8:F8"/>
    <mergeCell ref="D11:E11"/>
    <mergeCell ref="A12:A13"/>
    <mergeCell ref="B12:B13"/>
    <mergeCell ref="C12:C13"/>
    <mergeCell ref="D12:E12"/>
    <mergeCell ref="F12:G12"/>
    <mergeCell ref="A26:F26"/>
    <mergeCell ref="A30:A31"/>
    <mergeCell ref="B30:B31"/>
    <mergeCell ref="C30:C31"/>
    <mergeCell ref="E30:E31"/>
    <mergeCell ref="B46:C46"/>
    <mergeCell ref="A47:A48"/>
    <mergeCell ref="C47:C48"/>
    <mergeCell ref="E47:E48"/>
    <mergeCell ref="A52:A55"/>
    <mergeCell ref="A56:A59"/>
    <mergeCell ref="A60:A62"/>
    <mergeCell ref="A63:A64"/>
    <mergeCell ref="A65:A66"/>
  </mergeCells>
  <printOptions/>
  <pageMargins left="0.4722222222222222" right="0.19652777777777777" top="0.39305555555555555" bottom="0.39375000000000004" header="0.19652777777777777" footer="0.27569444444444446"/>
  <pageSetup firstPageNumber="67" useFirstPageNumber="1" horizontalDpi="300" verticalDpi="300" orientation="portrait" paperSize="9" scale="76"/>
  <headerFooter alignWithMargins="0">
    <oddHeader>&amp;CDRAFT</oddHeader>
    <oddFooter>&amp;C&amp;P</oddFooter>
  </headerFooter>
</worksheet>
</file>

<file path=xl/worksheets/sheet18.xml><?xml version="1.0" encoding="utf-8"?>
<worksheet xmlns="http://schemas.openxmlformats.org/spreadsheetml/2006/main" xmlns:r="http://schemas.openxmlformats.org/officeDocument/2006/relationships">
  <sheetPr>
    <tabColor indexed="24"/>
  </sheetPr>
  <dimension ref="A1:IV33"/>
  <sheetViews>
    <sheetView workbookViewId="0" topLeftCell="A1">
      <selection activeCell="D7" sqref="D7"/>
    </sheetView>
  </sheetViews>
  <sheetFormatPr defaultColWidth="6.8515625" defaultRowHeight="12.75"/>
  <cols>
    <col min="1" max="1" width="5.28125" style="553" customWidth="1"/>
    <col min="2" max="2" width="17.140625" style="554" customWidth="1"/>
    <col min="3" max="3" width="17.140625" style="555" customWidth="1"/>
    <col min="4" max="4" width="12.57421875" style="555" customWidth="1"/>
    <col min="5" max="5" width="11.421875" style="555" customWidth="1"/>
    <col min="6" max="16384" width="6.7109375" style="555" customWidth="1"/>
  </cols>
  <sheetData>
    <row r="1" ht="12.75">
      <c r="B1" s="556" t="s">
        <v>736</v>
      </c>
    </row>
    <row r="2" ht="12.75" customHeight="1">
      <c r="B2" s="556"/>
    </row>
    <row r="3" spans="1:3" ht="12.75">
      <c r="A3" s="557" t="s">
        <v>737</v>
      </c>
      <c r="C3" s="557"/>
    </row>
    <row r="4" spans="1:3" ht="12.75">
      <c r="A4" s="557" t="s">
        <v>738</v>
      </c>
      <c r="C4" s="557"/>
    </row>
    <row r="5" spans="2:3" ht="12.75">
      <c r="B5" s="557"/>
      <c r="C5" s="557"/>
    </row>
    <row r="6" spans="1:15" ht="60" customHeight="1">
      <c r="A6" s="558" t="s">
        <v>54</v>
      </c>
      <c r="B6" s="558" t="s">
        <v>6</v>
      </c>
      <c r="C6" s="558" t="s">
        <v>739</v>
      </c>
      <c r="D6" s="558" t="s">
        <v>740</v>
      </c>
      <c r="E6" s="558"/>
      <c r="F6" s="558"/>
      <c r="G6" s="558"/>
      <c r="H6" s="558"/>
      <c r="I6" s="558"/>
      <c r="J6" s="558"/>
      <c r="K6" s="558"/>
      <c r="L6" s="558"/>
      <c r="M6" s="558"/>
      <c r="N6" s="558"/>
      <c r="O6" s="558"/>
    </row>
    <row r="7" spans="1:15" ht="18.75" customHeight="1">
      <c r="A7" s="558"/>
      <c r="B7" s="558"/>
      <c r="C7" s="558"/>
      <c r="D7" s="559">
        <v>0</v>
      </c>
      <c r="E7" s="559"/>
      <c r="F7" s="560">
        <v>1</v>
      </c>
      <c r="G7" s="560"/>
      <c r="H7" s="560">
        <v>2</v>
      </c>
      <c r="I7" s="560"/>
      <c r="J7" s="560">
        <v>3</v>
      </c>
      <c r="K7" s="560"/>
      <c r="L7" s="560">
        <v>4</v>
      </c>
      <c r="M7" s="560"/>
      <c r="N7" s="561">
        <v>5</v>
      </c>
      <c r="O7" s="561"/>
    </row>
    <row r="8" spans="1:15" ht="29.25" customHeight="1">
      <c r="A8" s="558"/>
      <c r="B8" s="558"/>
      <c r="C8" s="558"/>
      <c r="D8" s="562" t="s">
        <v>741</v>
      </c>
      <c r="E8" s="562" t="s">
        <v>742</v>
      </c>
      <c r="F8" s="562" t="s">
        <v>741</v>
      </c>
      <c r="G8" s="562" t="s">
        <v>742</v>
      </c>
      <c r="H8" s="562" t="s">
        <v>741</v>
      </c>
      <c r="I8" s="562" t="s">
        <v>742</v>
      </c>
      <c r="J8" s="562" t="s">
        <v>741</v>
      </c>
      <c r="K8" s="562" t="s">
        <v>742</v>
      </c>
      <c r="L8" s="562" t="s">
        <v>741</v>
      </c>
      <c r="M8" s="562" t="s">
        <v>742</v>
      </c>
      <c r="N8" s="562" t="s">
        <v>741</v>
      </c>
      <c r="O8" s="562" t="s">
        <v>742</v>
      </c>
    </row>
    <row r="9" spans="1:15" ht="29.25" customHeight="1">
      <c r="A9" s="558"/>
      <c r="B9" s="558"/>
      <c r="C9" s="558"/>
      <c r="D9" s="562"/>
      <c r="E9" s="562"/>
      <c r="F9" s="562"/>
      <c r="G9" s="562"/>
      <c r="H9" s="562"/>
      <c r="I9" s="562"/>
      <c r="J9" s="562"/>
      <c r="K9" s="562"/>
      <c r="L9" s="562"/>
      <c r="M9" s="562"/>
      <c r="N9" s="562"/>
      <c r="O9" s="562"/>
    </row>
    <row r="10" spans="1:15" ht="17.25" customHeight="1">
      <c r="A10" s="558"/>
      <c r="B10" s="558"/>
      <c r="C10" s="558"/>
      <c r="D10" s="562"/>
      <c r="E10" s="562"/>
      <c r="F10" s="562"/>
      <c r="G10" s="562"/>
      <c r="H10" s="562"/>
      <c r="I10" s="562"/>
      <c r="J10" s="562"/>
      <c r="K10" s="562"/>
      <c r="L10" s="562"/>
      <c r="M10" s="562"/>
      <c r="N10" s="562"/>
      <c r="O10" s="562"/>
    </row>
    <row r="11" spans="1:15" ht="29.25" customHeight="1">
      <c r="A11" s="559">
        <v>1</v>
      </c>
      <c r="B11" s="563" t="s">
        <v>743</v>
      </c>
      <c r="C11" s="559" t="s">
        <v>744</v>
      </c>
      <c r="D11" s="564"/>
      <c r="E11" s="564"/>
      <c r="F11" s="564"/>
      <c r="G11" s="564"/>
      <c r="H11" s="564"/>
      <c r="I11" s="564"/>
      <c r="J11" s="564"/>
      <c r="K11" s="564"/>
      <c r="L11" s="564"/>
      <c r="M11" s="564"/>
      <c r="N11" s="564">
        <v>26250</v>
      </c>
      <c r="O11" s="565">
        <f aca="true" t="shared" si="0" ref="M11:O26">N11/2500</f>
        <v>10.5</v>
      </c>
    </row>
    <row r="12" spans="1:15" ht="29.25" customHeight="1">
      <c r="A12" s="559"/>
      <c r="B12" s="563"/>
      <c r="C12" s="559" t="s">
        <v>61</v>
      </c>
      <c r="D12" s="564"/>
      <c r="E12" s="564"/>
      <c r="F12" s="564"/>
      <c r="G12" s="564"/>
      <c r="H12" s="564"/>
      <c r="I12" s="564"/>
      <c r="J12" s="564"/>
      <c r="K12" s="564"/>
      <c r="L12" s="564">
        <f>N12/1.05</f>
        <v>23142.85714285714</v>
      </c>
      <c r="M12" s="565">
        <f aca="true" t="shared" si="1" ref="M12">L12/2500</f>
        <v>9.257142857142856</v>
      </c>
      <c r="N12" s="564">
        <v>24300</v>
      </c>
      <c r="O12" s="565">
        <f t="shared" si="0"/>
        <v>9.72</v>
      </c>
    </row>
    <row r="13" spans="1:15" ht="29.25" customHeight="1">
      <c r="A13" s="559">
        <v>2</v>
      </c>
      <c r="B13" s="563" t="s">
        <v>745</v>
      </c>
      <c r="C13" s="559" t="s">
        <v>744</v>
      </c>
      <c r="D13" s="564"/>
      <c r="E13" s="564"/>
      <c r="F13" s="564"/>
      <c r="G13" s="564"/>
      <c r="H13" s="564"/>
      <c r="I13" s="564"/>
      <c r="J13" s="564"/>
      <c r="K13" s="564"/>
      <c r="L13" s="564"/>
      <c r="M13" s="564"/>
      <c r="N13" s="564">
        <v>23000</v>
      </c>
      <c r="O13" s="565">
        <f t="shared" si="0"/>
        <v>9.2</v>
      </c>
    </row>
    <row r="14" spans="1:15" ht="29.25" customHeight="1">
      <c r="A14" s="559"/>
      <c r="B14" s="563"/>
      <c r="C14" s="559" t="s">
        <v>61</v>
      </c>
      <c r="D14" s="564"/>
      <c r="E14" s="564"/>
      <c r="F14" s="564"/>
      <c r="G14" s="564"/>
      <c r="H14" s="564"/>
      <c r="I14" s="564"/>
      <c r="J14" s="564"/>
      <c r="K14" s="564"/>
      <c r="L14" s="564">
        <f>N14/1.05</f>
        <v>21238.095238095237</v>
      </c>
      <c r="M14" s="565">
        <f t="shared" si="0"/>
        <v>8.495238095238095</v>
      </c>
      <c r="N14" s="564">
        <v>22300</v>
      </c>
      <c r="O14" s="565">
        <f t="shared" si="0"/>
        <v>8.92</v>
      </c>
    </row>
    <row r="15" spans="1:15" ht="29.25" customHeight="1">
      <c r="A15" s="559"/>
      <c r="B15" s="563"/>
      <c r="C15" s="559" t="s">
        <v>62</v>
      </c>
      <c r="D15" s="564"/>
      <c r="E15" s="564"/>
      <c r="F15" s="564"/>
      <c r="G15" s="564"/>
      <c r="H15" s="564"/>
      <c r="I15" s="564"/>
      <c r="J15" s="564">
        <f>L15/1.05</f>
        <v>19773.242630385485</v>
      </c>
      <c r="K15" s="565">
        <f aca="true" t="shared" si="2" ref="K15:K16">J15/2500</f>
        <v>7.909297052154193</v>
      </c>
      <c r="L15" s="564">
        <f>N15/1.05</f>
        <v>20761.90476190476</v>
      </c>
      <c r="M15" s="565">
        <f t="shared" si="0"/>
        <v>8.304761904761904</v>
      </c>
      <c r="N15" s="564">
        <v>21800</v>
      </c>
      <c r="O15" s="565">
        <f t="shared" si="0"/>
        <v>8.72</v>
      </c>
    </row>
    <row r="16" spans="1:15" ht="29.25" customHeight="1">
      <c r="A16" s="559"/>
      <c r="B16" s="563"/>
      <c r="C16" s="559" t="s">
        <v>63</v>
      </c>
      <c r="D16" s="564"/>
      <c r="E16" s="564"/>
      <c r="F16" s="564"/>
      <c r="G16" s="564"/>
      <c r="H16" s="564">
        <f>ROUND(J16/1.05,0)</f>
        <v>17968</v>
      </c>
      <c r="I16" s="565">
        <f aca="true" t="shared" si="3" ref="I16">H16/2500</f>
        <v>7.1872</v>
      </c>
      <c r="J16" s="564">
        <f>L16/1.05</f>
        <v>18866.213151927437</v>
      </c>
      <c r="K16" s="565">
        <f t="shared" si="2"/>
        <v>7.546485260770975</v>
      </c>
      <c r="L16" s="564">
        <f>N16/1.05</f>
        <v>19809.52380952381</v>
      </c>
      <c r="M16" s="565">
        <f t="shared" si="0"/>
        <v>7.923809523809524</v>
      </c>
      <c r="N16" s="564">
        <v>20800</v>
      </c>
      <c r="O16" s="565">
        <f t="shared" si="0"/>
        <v>8.32</v>
      </c>
    </row>
    <row r="17" spans="1:15" ht="29.25" customHeight="1">
      <c r="A17" s="559">
        <v>3</v>
      </c>
      <c r="B17" s="563" t="s">
        <v>746</v>
      </c>
      <c r="C17" s="558" t="s">
        <v>744</v>
      </c>
      <c r="D17" s="564"/>
      <c r="E17" s="564"/>
      <c r="F17" s="564"/>
      <c r="G17" s="564"/>
      <c r="H17" s="564"/>
      <c r="I17" s="565"/>
      <c r="J17" s="564"/>
      <c r="K17" s="565"/>
      <c r="L17" s="564"/>
      <c r="M17" s="565"/>
      <c r="N17" s="564">
        <v>22500</v>
      </c>
      <c r="O17" s="565">
        <f t="shared" si="0"/>
        <v>9</v>
      </c>
    </row>
    <row r="18" spans="1:15" ht="29.25" customHeight="1">
      <c r="A18" s="559"/>
      <c r="B18" s="563"/>
      <c r="C18" s="558" t="s">
        <v>61</v>
      </c>
      <c r="D18" s="564"/>
      <c r="E18" s="564"/>
      <c r="F18" s="564"/>
      <c r="G18" s="564"/>
      <c r="H18" s="564"/>
      <c r="I18" s="565"/>
      <c r="J18" s="564"/>
      <c r="K18" s="565"/>
      <c r="L18" s="564">
        <f>N18/1.05</f>
        <v>20523.809523809523</v>
      </c>
      <c r="M18" s="565">
        <f aca="true" t="shared" si="4" ref="M18:M20">L18/2500</f>
        <v>8.209523809523809</v>
      </c>
      <c r="N18" s="564">
        <v>21550</v>
      </c>
      <c r="O18" s="565">
        <f t="shared" si="0"/>
        <v>8.62</v>
      </c>
    </row>
    <row r="19" spans="1:15" ht="29.25" customHeight="1">
      <c r="A19" s="559"/>
      <c r="B19" s="563"/>
      <c r="C19" s="558" t="s">
        <v>62</v>
      </c>
      <c r="D19" s="564"/>
      <c r="E19" s="564"/>
      <c r="F19" s="564"/>
      <c r="G19" s="564"/>
      <c r="H19" s="564"/>
      <c r="I19" s="565"/>
      <c r="J19" s="564">
        <f>L19/1.05</f>
        <v>18639.45578231292</v>
      </c>
      <c r="K19" s="565">
        <f aca="true" t="shared" si="5" ref="K19:K20">J19/2500</f>
        <v>7.455782312925169</v>
      </c>
      <c r="L19" s="564">
        <f>N19/1.05</f>
        <v>19571.42857142857</v>
      </c>
      <c r="M19" s="565">
        <f t="shared" si="4"/>
        <v>7.828571428571427</v>
      </c>
      <c r="N19" s="564">
        <v>20550</v>
      </c>
      <c r="O19" s="565">
        <f t="shared" si="0"/>
        <v>8.22</v>
      </c>
    </row>
    <row r="20" spans="1:15" ht="29.25" customHeight="1">
      <c r="A20" s="559"/>
      <c r="B20" s="563"/>
      <c r="C20" s="558" t="s">
        <v>89</v>
      </c>
      <c r="D20" s="564"/>
      <c r="E20" s="564"/>
      <c r="F20" s="564"/>
      <c r="G20" s="564"/>
      <c r="H20" s="564">
        <f>J20/1.05</f>
        <v>17147.176330849798</v>
      </c>
      <c r="I20" s="565">
        <f aca="true" t="shared" si="6" ref="I20">H20/2500</f>
        <v>6.858870532339919</v>
      </c>
      <c r="J20" s="564">
        <f>L20/1.05</f>
        <v>18004.53514739229</v>
      </c>
      <c r="K20" s="565">
        <f t="shared" si="5"/>
        <v>7.2018140589569155</v>
      </c>
      <c r="L20" s="564">
        <f>N20/1.05</f>
        <v>18904.761904761905</v>
      </c>
      <c r="M20" s="565">
        <f t="shared" si="4"/>
        <v>7.561904761904762</v>
      </c>
      <c r="N20" s="564">
        <v>19850</v>
      </c>
      <c r="O20" s="565">
        <f t="shared" si="0"/>
        <v>7.94</v>
      </c>
    </row>
    <row r="21" spans="1:15" ht="29.25" customHeight="1">
      <c r="A21" s="559">
        <v>4</v>
      </c>
      <c r="B21" s="566" t="s">
        <v>747</v>
      </c>
      <c r="C21" s="559" t="s">
        <v>744</v>
      </c>
      <c r="D21" s="564"/>
      <c r="E21" s="564"/>
      <c r="F21" s="564"/>
      <c r="G21" s="564"/>
      <c r="H21" s="564"/>
      <c r="I21" s="564"/>
      <c r="J21" s="564"/>
      <c r="K21" s="564"/>
      <c r="L21" s="564"/>
      <c r="M21" s="564"/>
      <c r="N21" s="564">
        <v>17250</v>
      </c>
      <c r="O21" s="565">
        <f t="shared" si="0"/>
        <v>6.9</v>
      </c>
    </row>
    <row r="22" spans="1:15" ht="29.25" customHeight="1">
      <c r="A22" s="559"/>
      <c r="B22" s="566"/>
      <c r="C22" s="559" t="s">
        <v>61</v>
      </c>
      <c r="D22" s="564"/>
      <c r="E22" s="564"/>
      <c r="F22" s="564"/>
      <c r="G22" s="564"/>
      <c r="H22" s="564"/>
      <c r="I22" s="564"/>
      <c r="J22" s="564"/>
      <c r="K22" s="564"/>
      <c r="L22" s="564">
        <f aca="true" t="shared" si="7" ref="L22:L27">N22/1.05</f>
        <v>15214.285714285714</v>
      </c>
      <c r="M22" s="565">
        <f aca="true" t="shared" si="8" ref="M22:M27">L22/2500</f>
        <v>6.085714285714285</v>
      </c>
      <c r="N22" s="564">
        <v>15975</v>
      </c>
      <c r="O22" s="565">
        <f t="shared" si="0"/>
        <v>6.39</v>
      </c>
    </row>
    <row r="23" spans="1:15" ht="29.25" customHeight="1">
      <c r="A23" s="559"/>
      <c r="B23" s="566"/>
      <c r="C23" s="559" t="s">
        <v>62</v>
      </c>
      <c r="D23" s="564"/>
      <c r="E23" s="564"/>
      <c r="F23" s="564"/>
      <c r="G23" s="564"/>
      <c r="H23" s="564"/>
      <c r="I23" s="564"/>
      <c r="J23" s="564">
        <f>L23/1.05</f>
        <v>13764.172335600906</v>
      </c>
      <c r="K23" s="565">
        <f aca="true" t="shared" si="9" ref="I23:K27">J23/2500</f>
        <v>5.505668934240362</v>
      </c>
      <c r="L23" s="564">
        <f t="shared" si="7"/>
        <v>14452.380952380952</v>
      </c>
      <c r="M23" s="565">
        <f t="shared" si="8"/>
        <v>5.780952380952381</v>
      </c>
      <c r="N23" s="564">
        <v>15175</v>
      </c>
      <c r="O23" s="565">
        <f t="shared" si="0"/>
        <v>6.07</v>
      </c>
    </row>
    <row r="24" spans="1:15" ht="29.25" customHeight="1">
      <c r="A24" s="559"/>
      <c r="B24" s="566"/>
      <c r="C24" s="559" t="s">
        <v>89</v>
      </c>
      <c r="D24" s="564"/>
      <c r="E24" s="564"/>
      <c r="F24" s="564"/>
      <c r="G24" s="564"/>
      <c r="H24" s="564">
        <f>J24/1.05</f>
        <v>12417.665478889967</v>
      </c>
      <c r="I24" s="565">
        <f t="shared" si="9"/>
        <v>4.967066191555987</v>
      </c>
      <c r="J24" s="564">
        <f>L24/1.05</f>
        <v>13038.548752834466</v>
      </c>
      <c r="K24" s="565">
        <f t="shared" si="9"/>
        <v>5.215419501133786</v>
      </c>
      <c r="L24" s="564">
        <f t="shared" si="7"/>
        <v>13690.476190476189</v>
      </c>
      <c r="M24" s="565">
        <f t="shared" si="8"/>
        <v>5.476190476190475</v>
      </c>
      <c r="N24" s="564">
        <v>14375</v>
      </c>
      <c r="O24" s="565">
        <f t="shared" si="0"/>
        <v>5.75</v>
      </c>
    </row>
    <row r="25" spans="1:15" ht="29.25" customHeight="1">
      <c r="A25" s="559"/>
      <c r="B25" s="566"/>
      <c r="C25" s="559" t="s">
        <v>748</v>
      </c>
      <c r="D25" s="564"/>
      <c r="E25" s="564"/>
      <c r="F25" s="564">
        <f>H25/1.05</f>
        <v>11168.186095299796</v>
      </c>
      <c r="G25" s="565">
        <f>F25/2500</f>
        <v>4.467274438119919</v>
      </c>
      <c r="H25" s="564">
        <f>J25/1.05</f>
        <v>11726.595400064785</v>
      </c>
      <c r="I25" s="565">
        <f t="shared" si="9"/>
        <v>4.690638160025914</v>
      </c>
      <c r="J25" s="564">
        <f>L25/1.05</f>
        <v>12312.925170068025</v>
      </c>
      <c r="K25" s="565">
        <f t="shared" si="9"/>
        <v>4.92517006802721</v>
      </c>
      <c r="L25" s="564">
        <f t="shared" si="7"/>
        <v>12928.571428571428</v>
      </c>
      <c r="M25" s="565">
        <f t="shared" si="8"/>
        <v>5.171428571428571</v>
      </c>
      <c r="N25" s="564">
        <v>13575</v>
      </c>
      <c r="O25" s="565">
        <f t="shared" si="0"/>
        <v>5.43</v>
      </c>
    </row>
    <row r="26" spans="1:15" ht="29.25" customHeight="1">
      <c r="A26" s="559"/>
      <c r="B26" s="566"/>
      <c r="C26" s="559" t="s">
        <v>749</v>
      </c>
      <c r="D26" s="564">
        <f>F26/1.05</f>
        <v>9813.665235017446</v>
      </c>
      <c r="E26" s="565">
        <f>D26/2500</f>
        <v>3.9254660940069783</v>
      </c>
      <c r="F26" s="564">
        <f>H26/1.05</f>
        <v>10304.34849676832</v>
      </c>
      <c r="G26" s="565">
        <f>F26/2500</f>
        <v>4.121739398707328</v>
      </c>
      <c r="H26" s="564">
        <f>J26/1.05</f>
        <v>10819.565921606736</v>
      </c>
      <c r="I26" s="565">
        <f t="shared" si="9"/>
        <v>4.327826368642694</v>
      </c>
      <c r="J26" s="564">
        <f>L26/1.05</f>
        <v>11360.544217687073</v>
      </c>
      <c r="K26" s="565">
        <f t="shared" si="9"/>
        <v>4.544217687074829</v>
      </c>
      <c r="L26" s="564">
        <f t="shared" si="7"/>
        <v>11928.571428571428</v>
      </c>
      <c r="M26" s="565">
        <f t="shared" si="8"/>
        <v>4.771428571428571</v>
      </c>
      <c r="N26" s="564">
        <v>12525</v>
      </c>
      <c r="O26" s="565">
        <f t="shared" si="0"/>
        <v>5.01</v>
      </c>
    </row>
    <row r="27" spans="1:15" ht="29.25" customHeight="1">
      <c r="A27" s="559">
        <v>5</v>
      </c>
      <c r="B27" s="567" t="s">
        <v>750</v>
      </c>
      <c r="C27" s="559" t="s">
        <v>751</v>
      </c>
      <c r="D27" s="564">
        <f>F27/1.05</f>
        <v>8148.672131271974</v>
      </c>
      <c r="E27" s="565">
        <f>D27/2500</f>
        <v>3.2594688525087894</v>
      </c>
      <c r="F27" s="564">
        <f>H27/1.05</f>
        <v>8556.105737835573</v>
      </c>
      <c r="G27" s="565">
        <f>F27/2500</f>
        <v>3.4224422951342293</v>
      </c>
      <c r="H27" s="564">
        <f>J27/1.05</f>
        <v>8983.911024727351</v>
      </c>
      <c r="I27" s="565">
        <f t="shared" si="9"/>
        <v>3.5935644098909405</v>
      </c>
      <c r="J27" s="564">
        <f>L27/1.05</f>
        <v>9433.106575963719</v>
      </c>
      <c r="K27" s="565">
        <f t="shared" si="9"/>
        <v>3.7732426303854876</v>
      </c>
      <c r="L27" s="564">
        <f t="shared" si="7"/>
        <v>9904.761904761905</v>
      </c>
      <c r="M27" s="565">
        <f t="shared" si="8"/>
        <v>3.961904761904762</v>
      </c>
      <c r="N27" s="564">
        <v>10400</v>
      </c>
      <c r="O27" s="565">
        <f aca="true" t="shared" si="10" ref="O27">N27/2500</f>
        <v>4.16</v>
      </c>
    </row>
    <row r="28" spans="1:15" ht="12.75">
      <c r="A28" s="559">
        <v>6</v>
      </c>
      <c r="B28" s="567" t="s">
        <v>752</v>
      </c>
      <c r="C28" s="559" t="s">
        <v>753</v>
      </c>
      <c r="D28" s="564">
        <v>6581.619798335054</v>
      </c>
      <c r="E28" s="565">
        <v>2.6326479193340218</v>
      </c>
      <c r="F28" s="564"/>
      <c r="G28" s="565"/>
      <c r="H28" s="564"/>
      <c r="I28" s="565"/>
      <c r="J28" s="564"/>
      <c r="K28" s="565"/>
      <c r="L28" s="564"/>
      <c r="M28" s="565"/>
      <c r="N28" s="564"/>
      <c r="O28" s="565"/>
    </row>
    <row r="29" spans="1:15" ht="24.75" customHeight="1">
      <c r="A29" s="559">
        <v>7</v>
      </c>
      <c r="B29" s="567" t="s">
        <v>752</v>
      </c>
      <c r="C29" s="559" t="s">
        <v>754</v>
      </c>
      <c r="D29" s="564">
        <v>7256.235827664398</v>
      </c>
      <c r="E29" s="565">
        <v>2.902494331065759</v>
      </c>
      <c r="F29" s="564"/>
      <c r="G29" s="565"/>
      <c r="H29" s="564"/>
      <c r="I29" s="565"/>
      <c r="J29" s="564"/>
      <c r="K29" s="565"/>
      <c r="L29" s="564"/>
      <c r="M29" s="565"/>
      <c r="N29" s="564"/>
      <c r="O29" s="565"/>
    </row>
    <row r="30" spans="1:2" ht="39.75" customHeight="1">
      <c r="A30" s="555" t="s">
        <v>755</v>
      </c>
      <c r="B30" s="554" t="s">
        <v>756</v>
      </c>
    </row>
    <row r="31" spans="1:7" ht="33" customHeight="1">
      <c r="A31" s="553">
        <v>1</v>
      </c>
      <c r="B31" s="568" t="s">
        <v>757</v>
      </c>
      <c r="C31" s="568"/>
      <c r="D31" s="568"/>
      <c r="E31" s="568"/>
      <c r="G31" s="569"/>
    </row>
    <row r="32" spans="1:9" ht="54.75" customHeight="1">
      <c r="A32" s="553">
        <v>2</v>
      </c>
      <c r="B32" s="570" t="s">
        <v>758</v>
      </c>
      <c r="C32" s="570"/>
      <c r="D32" s="570"/>
      <c r="E32" s="570"/>
      <c r="F32" s="570"/>
      <c r="G32" s="570"/>
      <c r="H32" s="570"/>
      <c r="I32" s="570"/>
    </row>
    <row r="33" spans="1:256" s="571" customFormat="1" ht="35.25" customHeight="1">
      <c r="A33" s="553">
        <v>3</v>
      </c>
      <c r="B33" s="570" t="s">
        <v>759</v>
      </c>
      <c r="C33" s="570"/>
      <c r="D33" s="570"/>
      <c r="E33" s="570"/>
      <c r="F33" s="570"/>
      <c r="G33" s="570"/>
      <c r="H33" s="570"/>
      <c r="I33" s="570"/>
      <c r="O33" s="572"/>
      <c r="P33" s="572"/>
      <c r="Q33" s="572"/>
      <c r="R33" s="572"/>
      <c r="S33" s="572"/>
      <c r="T33" s="572"/>
      <c r="U33" s="572"/>
      <c r="V33" s="572"/>
      <c r="W33" s="572"/>
      <c r="X33" s="572"/>
      <c r="Y33" s="572"/>
      <c r="Z33" s="572"/>
      <c r="AA33" s="572"/>
      <c r="AB33" s="572"/>
      <c r="HD33" s="573"/>
      <c r="HE33" s="573"/>
      <c r="HF33" s="573"/>
      <c r="HG33" s="573"/>
      <c r="HH33" s="573"/>
      <c r="HI33" s="573"/>
      <c r="HJ33" s="573"/>
      <c r="HK33" s="573"/>
      <c r="HL33" s="573"/>
      <c r="HM33" s="573"/>
      <c r="HN33" s="573"/>
      <c r="HO33" s="573"/>
      <c r="HP33" s="573"/>
      <c r="HQ33" s="573"/>
      <c r="HR33" s="573"/>
      <c r="HS33" s="573"/>
      <c r="HT33" s="573"/>
      <c r="HU33" s="573"/>
      <c r="HV33" s="573"/>
      <c r="HW33" s="573"/>
      <c r="HX33" s="573"/>
      <c r="HY33" s="573"/>
      <c r="HZ33" s="573"/>
      <c r="IA33" s="573"/>
      <c r="IB33" s="573"/>
      <c r="IC33" s="573"/>
      <c r="ID33" s="573"/>
      <c r="IE33" s="573"/>
      <c r="IF33" s="573"/>
      <c r="IG33" s="573"/>
      <c r="IH33" s="573"/>
      <c r="II33" s="573"/>
      <c r="IJ33" s="573"/>
      <c r="IK33" s="573"/>
      <c r="IL33" s="573"/>
      <c r="IM33" s="573"/>
      <c r="IN33" s="573"/>
      <c r="IO33" s="573"/>
      <c r="IP33" s="573"/>
      <c r="IQ33" s="573"/>
      <c r="IR33" s="573"/>
      <c r="IS33" s="573"/>
      <c r="IT33" s="573"/>
      <c r="IU33" s="573"/>
      <c r="IV33" s="573"/>
    </row>
  </sheetData>
  <sheetProtection selectLockedCells="1" selectUnlockedCells="1"/>
  <mergeCells count="33">
    <mergeCell ref="A6:A10"/>
    <mergeCell ref="B6:B10"/>
    <mergeCell ref="C6:C10"/>
    <mergeCell ref="D6:O6"/>
    <mergeCell ref="D7:E7"/>
    <mergeCell ref="F7:G7"/>
    <mergeCell ref="H7:I7"/>
    <mergeCell ref="J7:K7"/>
    <mergeCell ref="L7:M7"/>
    <mergeCell ref="N7:O7"/>
    <mergeCell ref="D8:D10"/>
    <mergeCell ref="E8:E10"/>
    <mergeCell ref="F8:F10"/>
    <mergeCell ref="G8:G10"/>
    <mergeCell ref="H8:H10"/>
    <mergeCell ref="I8:I10"/>
    <mergeCell ref="J8:J10"/>
    <mergeCell ref="K8:K10"/>
    <mergeCell ref="L8:L10"/>
    <mergeCell ref="M8:M10"/>
    <mergeCell ref="N8:N10"/>
    <mergeCell ref="O8:O10"/>
    <mergeCell ref="A11:A12"/>
    <mergeCell ref="B11:B12"/>
    <mergeCell ref="A13:A16"/>
    <mergeCell ref="B13:B16"/>
    <mergeCell ref="A17:A20"/>
    <mergeCell ref="B17:B20"/>
    <mergeCell ref="A21:A26"/>
    <mergeCell ref="B21:B26"/>
    <mergeCell ref="B31:E31"/>
    <mergeCell ref="B32:I32"/>
    <mergeCell ref="B33:I33"/>
  </mergeCells>
  <printOptions horizontalCentered="1"/>
  <pageMargins left="0.43333333333333335" right="0.2361111111111111" top="0.43333333333333335" bottom="0.2763888888888889" header="0.31527777777777777" footer="0.31527777777777777"/>
  <pageSetup firstPageNumber="78" useFirstPageNumber="1" horizontalDpi="300" verticalDpi="300" orientation="portrait" paperSize="9" scale="75"/>
  <headerFooter alignWithMargins="0">
    <oddHeader>&amp;CDRAFT</oddHeader>
    <oddFooter>&amp;C&amp;P</oddFooter>
  </headerFooter>
</worksheet>
</file>

<file path=xl/worksheets/sheet19.xml><?xml version="1.0" encoding="utf-8"?>
<worksheet xmlns="http://schemas.openxmlformats.org/spreadsheetml/2006/main" xmlns:r="http://schemas.openxmlformats.org/officeDocument/2006/relationships">
  <sheetPr>
    <tabColor indexed="24"/>
  </sheetPr>
  <dimension ref="A1:IV57"/>
  <sheetViews>
    <sheetView workbookViewId="0" topLeftCell="A1">
      <selection activeCell="N8" sqref="N8"/>
    </sheetView>
  </sheetViews>
  <sheetFormatPr defaultColWidth="10.28125" defaultRowHeight="12.75"/>
  <cols>
    <col min="1" max="1" width="3.57421875" style="553" customWidth="1"/>
    <col min="2" max="2" width="21.57421875" style="554" customWidth="1"/>
    <col min="3" max="3" width="9.421875" style="555" customWidth="1"/>
    <col min="4" max="4" width="7.421875" style="555" customWidth="1"/>
    <col min="5" max="5" width="5.57421875" style="555" customWidth="1"/>
    <col min="6" max="6" width="10.28125" style="555" customWidth="1"/>
    <col min="7" max="7" width="7.8515625" style="555" customWidth="1"/>
    <col min="8" max="8" width="7.7109375" style="555" customWidth="1"/>
    <col min="9" max="9" width="7.421875" style="555" customWidth="1"/>
    <col min="10" max="10" width="8.421875" style="555" customWidth="1"/>
    <col min="11" max="11" width="7.8515625" style="555" customWidth="1"/>
    <col min="12" max="12" width="9.57421875" style="555" customWidth="1"/>
    <col min="13" max="13" width="8.7109375" style="555" customWidth="1"/>
    <col min="14" max="14" width="7.28125" style="555" customWidth="1"/>
    <col min="15" max="15" width="5.8515625" style="555" customWidth="1"/>
    <col min="16" max="16384" width="10.28125" style="555" customWidth="1"/>
  </cols>
  <sheetData>
    <row r="1" ht="12.75">
      <c r="B1" s="556" t="s">
        <v>736</v>
      </c>
    </row>
    <row r="2" ht="12.75" customHeight="1">
      <c r="B2" s="556"/>
    </row>
    <row r="3" spans="2:3" ht="12.75">
      <c r="B3" s="557" t="s">
        <v>760</v>
      </c>
      <c r="C3" s="557"/>
    </row>
    <row r="4" spans="2:3" ht="12.75">
      <c r="B4" s="557" t="s">
        <v>761</v>
      </c>
      <c r="C4" s="557"/>
    </row>
    <row r="5" spans="2:3" ht="12.75">
      <c r="B5" s="557"/>
      <c r="C5" s="557"/>
    </row>
    <row r="6" spans="1:15" ht="68.25" customHeight="1">
      <c r="A6" s="558" t="s">
        <v>54</v>
      </c>
      <c r="B6" s="558" t="s">
        <v>6</v>
      </c>
      <c r="C6" s="558" t="s">
        <v>739</v>
      </c>
      <c r="D6" s="558" t="s">
        <v>740</v>
      </c>
      <c r="E6" s="558"/>
      <c r="F6" s="558"/>
      <c r="G6" s="558"/>
      <c r="H6" s="558"/>
      <c r="I6" s="558"/>
      <c r="J6" s="558"/>
      <c r="K6" s="558"/>
      <c r="L6" s="558"/>
      <c r="M6" s="558"/>
      <c r="N6" s="558"/>
      <c r="O6" s="558"/>
    </row>
    <row r="7" spans="1:15" ht="36.75" customHeight="1">
      <c r="A7" s="558"/>
      <c r="B7" s="558"/>
      <c r="C7" s="558"/>
      <c r="D7" s="559">
        <v>0</v>
      </c>
      <c r="E7" s="559"/>
      <c r="F7" s="560">
        <v>1</v>
      </c>
      <c r="G7" s="560"/>
      <c r="H7" s="560">
        <v>2</v>
      </c>
      <c r="I7" s="560"/>
      <c r="J7" s="560">
        <v>3</v>
      </c>
      <c r="K7" s="560"/>
      <c r="L7" s="560">
        <v>4</v>
      </c>
      <c r="M7" s="560"/>
      <c r="N7" s="561">
        <v>5</v>
      </c>
      <c r="O7" s="561"/>
    </row>
    <row r="8" spans="1:15" ht="41.25" customHeight="1">
      <c r="A8" s="558"/>
      <c r="B8" s="558"/>
      <c r="C8" s="558"/>
      <c r="D8" s="562" t="s">
        <v>741</v>
      </c>
      <c r="E8" s="562" t="s">
        <v>742</v>
      </c>
      <c r="F8" s="562" t="s">
        <v>741</v>
      </c>
      <c r="G8" s="562" t="s">
        <v>742</v>
      </c>
      <c r="H8" s="562" t="s">
        <v>741</v>
      </c>
      <c r="I8" s="562" t="s">
        <v>742</v>
      </c>
      <c r="J8" s="562" t="s">
        <v>741</v>
      </c>
      <c r="K8" s="562" t="s">
        <v>742</v>
      </c>
      <c r="L8" s="562" t="s">
        <v>741</v>
      </c>
      <c r="M8" s="562" t="s">
        <v>742</v>
      </c>
      <c r="N8" s="562" t="s">
        <v>741</v>
      </c>
      <c r="O8" s="562" t="s">
        <v>742</v>
      </c>
    </row>
    <row r="9" spans="1:15" ht="41.25" customHeight="1">
      <c r="A9" s="558"/>
      <c r="B9" s="558"/>
      <c r="C9" s="558"/>
      <c r="D9" s="562"/>
      <c r="E9" s="562"/>
      <c r="F9" s="562"/>
      <c r="G9" s="562"/>
      <c r="H9" s="562"/>
      <c r="I9" s="562"/>
      <c r="J9" s="562"/>
      <c r="K9" s="562"/>
      <c r="L9" s="562"/>
      <c r="M9" s="562"/>
      <c r="N9" s="562"/>
      <c r="O9" s="562"/>
    </row>
    <row r="10" spans="1:15" ht="41.25" customHeight="1">
      <c r="A10" s="558"/>
      <c r="B10" s="558"/>
      <c r="C10" s="558"/>
      <c r="D10" s="562"/>
      <c r="E10" s="562"/>
      <c r="F10" s="562"/>
      <c r="G10" s="562"/>
      <c r="H10" s="562"/>
      <c r="I10" s="562"/>
      <c r="J10" s="562"/>
      <c r="K10" s="562"/>
      <c r="L10" s="562"/>
      <c r="M10" s="562"/>
      <c r="N10" s="562"/>
      <c r="O10" s="562"/>
    </row>
    <row r="11" spans="1:15" ht="41.25" customHeight="1">
      <c r="A11" s="559">
        <v>1</v>
      </c>
      <c r="B11" s="563" t="s">
        <v>762</v>
      </c>
      <c r="C11" s="559" t="s">
        <v>744</v>
      </c>
      <c r="D11" s="564"/>
      <c r="E11" s="564"/>
      <c r="F11" s="564"/>
      <c r="G11" s="564"/>
      <c r="H11" s="564"/>
      <c r="I11" s="564"/>
      <c r="J11" s="564"/>
      <c r="K11" s="564"/>
      <c r="L11" s="564"/>
      <c r="M11" s="564"/>
      <c r="N11" s="564">
        <v>25000</v>
      </c>
      <c r="O11" s="565">
        <f aca="true" t="shared" si="0" ref="M11:O26">N11/2500</f>
        <v>10</v>
      </c>
    </row>
    <row r="12" spans="1:15" ht="29.25" customHeight="1">
      <c r="A12" s="559"/>
      <c r="B12" s="563"/>
      <c r="C12" s="559" t="s">
        <v>61</v>
      </c>
      <c r="D12" s="564"/>
      <c r="E12" s="564"/>
      <c r="F12" s="564"/>
      <c r="G12" s="564"/>
      <c r="H12" s="564"/>
      <c r="I12" s="564"/>
      <c r="J12" s="564"/>
      <c r="K12" s="564"/>
      <c r="L12" s="564">
        <f>N12/1.05</f>
        <v>22040.95238095238</v>
      </c>
      <c r="M12" s="565">
        <f aca="true" t="shared" si="1" ref="I12:M14">L12/2500</f>
        <v>8.816380952380953</v>
      </c>
      <c r="N12" s="564">
        <v>23143</v>
      </c>
      <c r="O12" s="565">
        <f t="shared" si="0"/>
        <v>9.2572</v>
      </c>
    </row>
    <row r="13" spans="1:15" ht="29.25" customHeight="1">
      <c r="A13" s="559"/>
      <c r="B13" s="563"/>
      <c r="C13" s="559" t="s">
        <v>62</v>
      </c>
      <c r="D13" s="564"/>
      <c r="E13" s="564"/>
      <c r="F13" s="564"/>
      <c r="G13" s="564"/>
      <c r="H13" s="564"/>
      <c r="I13" s="564"/>
      <c r="J13" s="564">
        <f>L13/1.05</f>
        <v>19998.18594104308</v>
      </c>
      <c r="K13" s="565">
        <f t="shared" si="1"/>
        <v>7.999274376417232</v>
      </c>
      <c r="L13" s="564">
        <f>N13/1.05</f>
        <v>20998.095238095237</v>
      </c>
      <c r="M13" s="565">
        <f t="shared" si="1"/>
        <v>8.399238095238095</v>
      </c>
      <c r="N13" s="564">
        <v>22048</v>
      </c>
      <c r="O13" s="565">
        <f t="shared" si="0"/>
        <v>8.8192</v>
      </c>
    </row>
    <row r="14" spans="1:15" ht="29.25" customHeight="1">
      <c r="A14" s="559"/>
      <c r="B14" s="563"/>
      <c r="C14" s="559" t="s">
        <v>763</v>
      </c>
      <c r="D14" s="564"/>
      <c r="E14" s="564"/>
      <c r="F14" s="564"/>
      <c r="G14" s="564"/>
      <c r="H14" s="564">
        <f>J14/1.05</f>
        <v>17955.72832307526</v>
      </c>
      <c r="I14" s="565">
        <f t="shared" si="1"/>
        <v>7.182291329230103</v>
      </c>
      <c r="J14" s="564">
        <f>L14/1.05</f>
        <v>18853.514739229024</v>
      </c>
      <c r="K14" s="565">
        <f t="shared" si="1"/>
        <v>7.54140589569161</v>
      </c>
      <c r="L14" s="564">
        <f>N14/1.05</f>
        <v>19796.190476190477</v>
      </c>
      <c r="M14" s="565">
        <f t="shared" si="1"/>
        <v>7.9184761904761904</v>
      </c>
      <c r="N14" s="564">
        <v>20786</v>
      </c>
      <c r="O14" s="565">
        <f t="shared" si="0"/>
        <v>8.3144</v>
      </c>
    </row>
    <row r="15" spans="1:15" ht="29.25" customHeight="1">
      <c r="A15" s="559">
        <v>2</v>
      </c>
      <c r="B15" s="563" t="s">
        <v>764</v>
      </c>
      <c r="C15" s="559" t="s">
        <v>744</v>
      </c>
      <c r="D15" s="564"/>
      <c r="E15" s="564"/>
      <c r="F15" s="564"/>
      <c r="G15" s="564"/>
      <c r="H15" s="564"/>
      <c r="I15" s="564"/>
      <c r="J15" s="564"/>
      <c r="K15" s="564"/>
      <c r="L15" s="564"/>
      <c r="M15" s="564"/>
      <c r="N15" s="564">
        <v>21905</v>
      </c>
      <c r="O15" s="565">
        <f t="shared" si="0"/>
        <v>8.762</v>
      </c>
    </row>
    <row r="16" spans="1:15" ht="29.25" customHeight="1">
      <c r="A16" s="559"/>
      <c r="B16" s="563"/>
      <c r="C16" s="559" t="s">
        <v>61</v>
      </c>
      <c r="D16" s="564"/>
      <c r="E16" s="564"/>
      <c r="F16" s="564"/>
      <c r="G16" s="564"/>
      <c r="H16" s="564"/>
      <c r="I16" s="564"/>
      <c r="J16" s="564"/>
      <c r="K16" s="564"/>
      <c r="L16" s="564">
        <f>N16/1.05</f>
        <v>20226.666666666664</v>
      </c>
      <c r="M16" s="565">
        <f t="shared" si="0"/>
        <v>8.090666666666666</v>
      </c>
      <c r="N16" s="564">
        <v>21238</v>
      </c>
      <c r="O16" s="565">
        <f t="shared" si="0"/>
        <v>8.4952</v>
      </c>
    </row>
    <row r="17" spans="1:15" ht="29.25" customHeight="1">
      <c r="A17" s="559"/>
      <c r="B17" s="563"/>
      <c r="C17" s="559" t="s">
        <v>62</v>
      </c>
      <c r="D17" s="564"/>
      <c r="E17" s="564"/>
      <c r="F17" s="564"/>
      <c r="G17" s="564"/>
      <c r="H17" s="564"/>
      <c r="I17" s="564"/>
      <c r="J17" s="564">
        <f>L17/1.05</f>
        <v>18831.746031746028</v>
      </c>
      <c r="K17" s="565">
        <f aca="true" t="shared" si="2" ref="K17:K18">J17/2500</f>
        <v>7.532698412698411</v>
      </c>
      <c r="L17" s="564">
        <f>N17/1.05</f>
        <v>19773.333333333332</v>
      </c>
      <c r="M17" s="565">
        <f t="shared" si="0"/>
        <v>7.909333333333333</v>
      </c>
      <c r="N17" s="564">
        <v>20762</v>
      </c>
      <c r="O17" s="565">
        <f t="shared" si="0"/>
        <v>8.3048</v>
      </c>
    </row>
    <row r="18" spans="1:15" ht="29.25" customHeight="1">
      <c r="A18" s="559"/>
      <c r="B18" s="563"/>
      <c r="C18" s="559" t="s">
        <v>63</v>
      </c>
      <c r="D18" s="564"/>
      <c r="E18" s="564"/>
      <c r="F18" s="564"/>
      <c r="G18" s="564"/>
      <c r="H18" s="564">
        <f>ROUND(J18/1.05,0)</f>
        <v>17113</v>
      </c>
      <c r="I18" s="565">
        <f aca="true" t="shared" si="3" ref="I18">H18/2500</f>
        <v>6.8452</v>
      </c>
      <c r="J18" s="564">
        <f>L18/1.05</f>
        <v>17968.253968253965</v>
      </c>
      <c r="K18" s="565">
        <f t="shared" si="2"/>
        <v>7.187301587301586</v>
      </c>
      <c r="L18" s="564">
        <f>N18/1.05</f>
        <v>18866.666666666664</v>
      </c>
      <c r="M18" s="565">
        <f t="shared" si="0"/>
        <v>7.546666666666666</v>
      </c>
      <c r="N18" s="564">
        <v>19810</v>
      </c>
      <c r="O18" s="565">
        <f t="shared" si="0"/>
        <v>7.924</v>
      </c>
    </row>
    <row r="19" spans="1:15" ht="29.25" customHeight="1">
      <c r="A19" s="559">
        <v>3</v>
      </c>
      <c r="B19" s="563" t="s">
        <v>765</v>
      </c>
      <c r="C19" s="558" t="s">
        <v>744</v>
      </c>
      <c r="D19" s="564"/>
      <c r="E19" s="564"/>
      <c r="F19" s="564"/>
      <c r="G19" s="564"/>
      <c r="H19" s="564"/>
      <c r="I19" s="565"/>
      <c r="J19" s="564"/>
      <c r="K19" s="565"/>
      <c r="L19" s="564"/>
      <c r="M19" s="565"/>
      <c r="N19" s="564">
        <v>21429</v>
      </c>
      <c r="O19" s="565">
        <f t="shared" si="0"/>
        <v>8.5716</v>
      </c>
    </row>
    <row r="20" spans="1:15" ht="29.25" customHeight="1">
      <c r="A20" s="559"/>
      <c r="B20" s="563"/>
      <c r="C20" s="558" t="s">
        <v>61</v>
      </c>
      <c r="D20" s="564"/>
      <c r="E20" s="564"/>
      <c r="F20" s="564"/>
      <c r="G20" s="564"/>
      <c r="H20" s="564"/>
      <c r="I20" s="565"/>
      <c r="J20" s="564"/>
      <c r="K20" s="565"/>
      <c r="L20" s="564">
        <f>N20/1.05</f>
        <v>19546.666666666664</v>
      </c>
      <c r="M20" s="565">
        <f aca="true" t="shared" si="4" ref="M20:M22">L20/2500</f>
        <v>7.818666666666665</v>
      </c>
      <c r="N20" s="564">
        <v>20524</v>
      </c>
      <c r="O20" s="565">
        <f t="shared" si="0"/>
        <v>8.2096</v>
      </c>
    </row>
    <row r="21" spans="1:15" ht="29.25" customHeight="1">
      <c r="A21" s="559"/>
      <c r="B21" s="563"/>
      <c r="C21" s="558" t="s">
        <v>62</v>
      </c>
      <c r="D21" s="564"/>
      <c r="E21" s="564"/>
      <c r="F21" s="564"/>
      <c r="G21" s="564"/>
      <c r="H21" s="564"/>
      <c r="I21" s="565"/>
      <c r="J21" s="564">
        <f>L21/1.05</f>
        <v>17751.473922902493</v>
      </c>
      <c r="K21" s="565">
        <f aca="true" t="shared" si="5" ref="K21:K22">J21/2500</f>
        <v>7.100589569160997</v>
      </c>
      <c r="L21" s="564">
        <f>N21/1.05</f>
        <v>18639.04761904762</v>
      </c>
      <c r="M21" s="565">
        <f t="shared" si="4"/>
        <v>7.455619047619047</v>
      </c>
      <c r="N21" s="564">
        <v>19571</v>
      </c>
      <c r="O21" s="565">
        <f t="shared" si="0"/>
        <v>7.8284</v>
      </c>
    </row>
    <row r="22" spans="1:15" ht="29.25" customHeight="1">
      <c r="A22" s="559"/>
      <c r="B22" s="563"/>
      <c r="C22" s="558" t="s">
        <v>89</v>
      </c>
      <c r="D22" s="564"/>
      <c r="E22" s="564"/>
      <c r="F22" s="564"/>
      <c r="G22" s="564"/>
      <c r="H22" s="564">
        <f>J22/1.05</f>
        <v>16330.849800237553</v>
      </c>
      <c r="I22" s="565">
        <f aca="true" t="shared" si="6" ref="I22">H22/2500</f>
        <v>6.532339920095021</v>
      </c>
      <c r="J22" s="564">
        <f>L22/1.05</f>
        <v>17147.39229024943</v>
      </c>
      <c r="K22" s="565">
        <f t="shared" si="5"/>
        <v>6.858956916099772</v>
      </c>
      <c r="L22" s="564">
        <f>N22/1.05</f>
        <v>18004.761904761905</v>
      </c>
      <c r="M22" s="565">
        <f t="shared" si="4"/>
        <v>7.201904761904762</v>
      </c>
      <c r="N22" s="564">
        <v>18905</v>
      </c>
      <c r="O22" s="565">
        <f t="shared" si="0"/>
        <v>7.562</v>
      </c>
    </row>
    <row r="23" spans="1:15" ht="29.25" customHeight="1">
      <c r="A23" s="559">
        <v>4</v>
      </c>
      <c r="B23" s="566" t="s">
        <v>766</v>
      </c>
      <c r="C23" s="559" t="s">
        <v>744</v>
      </c>
      <c r="D23" s="564"/>
      <c r="E23" s="564"/>
      <c r="F23" s="564"/>
      <c r="G23" s="564"/>
      <c r="H23" s="564"/>
      <c r="I23" s="564"/>
      <c r="J23" s="564"/>
      <c r="K23" s="564"/>
      <c r="L23" s="564"/>
      <c r="M23" s="564"/>
      <c r="N23" s="564">
        <v>16429</v>
      </c>
      <c r="O23" s="565">
        <f t="shared" si="0"/>
        <v>6.5716</v>
      </c>
    </row>
    <row r="24" spans="1:15" ht="29.25" customHeight="1">
      <c r="A24" s="559"/>
      <c r="B24" s="566"/>
      <c r="C24" s="559" t="s">
        <v>61</v>
      </c>
      <c r="D24" s="564"/>
      <c r="E24" s="564"/>
      <c r="F24" s="564"/>
      <c r="G24" s="564"/>
      <c r="H24" s="564"/>
      <c r="I24" s="564"/>
      <c r="J24" s="564"/>
      <c r="K24" s="564"/>
      <c r="L24" s="564">
        <f aca="true" t="shared" si="7" ref="L24:L29">N24/1.05</f>
        <v>14489.52380952381</v>
      </c>
      <c r="M24" s="565">
        <f aca="true" t="shared" si="8" ref="M24:M29">L24/2500</f>
        <v>5.795809523809524</v>
      </c>
      <c r="N24" s="564">
        <v>15214</v>
      </c>
      <c r="O24" s="565">
        <f t="shared" si="0"/>
        <v>6.0856</v>
      </c>
    </row>
    <row r="25" spans="1:15" ht="29.25" customHeight="1">
      <c r="A25" s="559"/>
      <c r="B25" s="566"/>
      <c r="C25" s="559" t="s">
        <v>62</v>
      </c>
      <c r="D25" s="564"/>
      <c r="E25" s="564"/>
      <c r="F25" s="564"/>
      <c r="G25" s="564"/>
      <c r="H25" s="564"/>
      <c r="I25" s="564"/>
      <c r="J25" s="564">
        <f>L25/1.05</f>
        <v>13108.390022675736</v>
      </c>
      <c r="K25" s="565">
        <f aca="true" t="shared" si="9" ref="I25:K29">J25/2500</f>
        <v>5.243356009070294</v>
      </c>
      <c r="L25" s="564">
        <f t="shared" si="7"/>
        <v>13763.809523809523</v>
      </c>
      <c r="M25" s="565">
        <f t="shared" si="8"/>
        <v>5.505523809523809</v>
      </c>
      <c r="N25" s="564">
        <v>14452</v>
      </c>
      <c r="O25" s="565">
        <f t="shared" si="0"/>
        <v>5.7808</v>
      </c>
    </row>
    <row r="26" spans="1:15" ht="29.25" customHeight="1">
      <c r="A26" s="559"/>
      <c r="B26" s="566"/>
      <c r="C26" s="559" t="s">
        <v>89</v>
      </c>
      <c r="D26" s="564"/>
      <c r="E26" s="564"/>
      <c r="F26" s="564"/>
      <c r="G26" s="564"/>
      <c r="H26" s="564">
        <f>J26/1.05</f>
        <v>11825.936723895906</v>
      </c>
      <c r="I26" s="565">
        <f t="shared" si="9"/>
        <v>4.730374689558363</v>
      </c>
      <c r="J26" s="564">
        <f>L26/1.05</f>
        <v>12417.2335600907</v>
      </c>
      <c r="K26" s="565">
        <f t="shared" si="9"/>
        <v>4.9668934240362805</v>
      </c>
      <c r="L26" s="564">
        <f t="shared" si="7"/>
        <v>13038.095238095237</v>
      </c>
      <c r="M26" s="565">
        <f t="shared" si="8"/>
        <v>5.215238095238095</v>
      </c>
      <c r="N26" s="564">
        <v>13690</v>
      </c>
      <c r="O26" s="565">
        <f t="shared" si="0"/>
        <v>5.476</v>
      </c>
    </row>
    <row r="27" spans="1:15" ht="29.25" customHeight="1">
      <c r="A27" s="559"/>
      <c r="B27" s="566"/>
      <c r="C27" s="559" t="s">
        <v>748</v>
      </c>
      <c r="D27" s="564"/>
      <c r="E27" s="564"/>
      <c r="F27" s="564">
        <f>H27/1.05</f>
        <v>10636.72029658424</v>
      </c>
      <c r="G27" s="565">
        <f>F27/2500</f>
        <v>4.2546881186336964</v>
      </c>
      <c r="H27" s="564">
        <f>J27/1.05</f>
        <v>11168.556311413453</v>
      </c>
      <c r="I27" s="565">
        <f t="shared" si="9"/>
        <v>4.467422524565381</v>
      </c>
      <c r="J27" s="564">
        <f>L27/1.05</f>
        <v>11726.984126984125</v>
      </c>
      <c r="K27" s="565">
        <f t="shared" si="9"/>
        <v>4.69079365079365</v>
      </c>
      <c r="L27" s="564">
        <f t="shared" si="7"/>
        <v>12313.333333333332</v>
      </c>
      <c r="M27" s="565">
        <f t="shared" si="8"/>
        <v>4.925333333333333</v>
      </c>
      <c r="N27" s="564">
        <v>12929</v>
      </c>
      <c r="O27" s="565">
        <f aca="true" t="shared" si="10" ref="O27:O29">N27/2500</f>
        <v>5.1716</v>
      </c>
    </row>
    <row r="28" spans="1:15" ht="12.75">
      <c r="A28" s="559"/>
      <c r="B28" s="566"/>
      <c r="C28" s="559" t="s">
        <v>749</v>
      </c>
      <c r="D28" s="564">
        <f>F28/1.05</f>
        <v>9346.683639802246</v>
      </c>
      <c r="E28" s="565">
        <f>D28/2500</f>
        <v>3.7386734559208983</v>
      </c>
      <c r="F28" s="564">
        <f>H28/1.05</f>
        <v>9814.017821792359</v>
      </c>
      <c r="G28" s="565">
        <f>F28/2500</f>
        <v>3.9256071287169436</v>
      </c>
      <c r="H28" s="564">
        <f>J28/1.05</f>
        <v>10304.718712881977</v>
      </c>
      <c r="I28" s="565">
        <f t="shared" si="9"/>
        <v>4.121887485152791</v>
      </c>
      <c r="J28" s="564">
        <f>L28/1.05</f>
        <v>10819.954648526076</v>
      </c>
      <c r="K28" s="565">
        <f t="shared" si="9"/>
        <v>4.32798185941043</v>
      </c>
      <c r="L28" s="564">
        <f t="shared" si="7"/>
        <v>11360.95238095238</v>
      </c>
      <c r="M28" s="565">
        <f t="shared" si="8"/>
        <v>4.544380952380952</v>
      </c>
      <c r="N28" s="564">
        <v>11929</v>
      </c>
      <c r="O28" s="565">
        <f t="shared" si="10"/>
        <v>4.7716</v>
      </c>
    </row>
    <row r="29" spans="1:15" ht="12.75">
      <c r="A29" s="559">
        <v>5</v>
      </c>
      <c r="B29" s="567" t="s">
        <v>767</v>
      </c>
      <c r="C29" s="559" t="s">
        <v>751</v>
      </c>
      <c r="D29" s="564">
        <f>F29/1.05</f>
        <v>7760.826678870084</v>
      </c>
      <c r="E29" s="565">
        <f>D29/2500</f>
        <v>3.1043306715480337</v>
      </c>
      <c r="F29" s="564">
        <f>H29/1.05</f>
        <v>8148.868012813588</v>
      </c>
      <c r="G29" s="565">
        <f>F29/2500</f>
        <v>3.2595472051254353</v>
      </c>
      <c r="H29" s="564">
        <f>J29/1.05</f>
        <v>8556.311413454268</v>
      </c>
      <c r="I29" s="565">
        <f t="shared" si="9"/>
        <v>3.4225245653817074</v>
      </c>
      <c r="J29" s="564">
        <f>L29/1.05</f>
        <v>8984.126984126982</v>
      </c>
      <c r="K29" s="565">
        <f t="shared" si="9"/>
        <v>3.593650793650793</v>
      </c>
      <c r="L29" s="564">
        <f t="shared" si="7"/>
        <v>9433.333333333332</v>
      </c>
      <c r="M29" s="565">
        <f t="shared" si="8"/>
        <v>3.773333333333333</v>
      </c>
      <c r="N29" s="564">
        <v>9905</v>
      </c>
      <c r="O29" s="565">
        <f t="shared" si="10"/>
        <v>3.962</v>
      </c>
    </row>
    <row r="30" spans="1:15" ht="12.75">
      <c r="A30" s="574"/>
      <c r="B30" s="575"/>
      <c r="C30" s="574"/>
      <c r="D30" s="576"/>
      <c r="E30" s="577"/>
      <c r="F30" s="576"/>
      <c r="G30" s="577"/>
      <c r="H30" s="576"/>
      <c r="I30" s="577"/>
      <c r="J30" s="576"/>
      <c r="K30" s="577"/>
      <c r="L30" s="576"/>
      <c r="M30" s="577"/>
      <c r="N30" s="576"/>
      <c r="O30" s="577"/>
    </row>
    <row r="31" spans="1:15" ht="12.75">
      <c r="A31" s="574"/>
      <c r="B31" s="575" t="s">
        <v>756</v>
      </c>
      <c r="C31" s="574"/>
      <c r="D31" s="576"/>
      <c r="E31" s="577"/>
      <c r="F31" s="576"/>
      <c r="G31" s="577"/>
      <c r="H31" s="576"/>
      <c r="I31" s="577"/>
      <c r="J31" s="576"/>
      <c r="K31" s="577"/>
      <c r="L31" s="576"/>
      <c r="M31" s="577"/>
      <c r="N31" s="576"/>
      <c r="O31" s="577"/>
    </row>
    <row r="32" spans="1:7" ht="39" customHeight="1">
      <c r="A32" s="553">
        <v>1</v>
      </c>
      <c r="B32" s="568" t="s">
        <v>768</v>
      </c>
      <c r="C32" s="568"/>
      <c r="D32" s="568"/>
      <c r="E32" s="568"/>
      <c r="G32" s="569"/>
    </row>
    <row r="33" spans="1:9" ht="60" customHeight="1">
      <c r="A33" s="553">
        <v>2</v>
      </c>
      <c r="B33" s="570" t="s">
        <v>769</v>
      </c>
      <c r="C33" s="570"/>
      <c r="D33" s="570"/>
      <c r="E33" s="570"/>
      <c r="F33" s="570"/>
      <c r="G33" s="570"/>
      <c r="H33" s="570"/>
      <c r="I33" s="570"/>
    </row>
    <row r="34" spans="1:256" s="571" customFormat="1" ht="35.25" customHeight="1">
      <c r="A34" s="553">
        <v>3</v>
      </c>
      <c r="B34" s="570" t="s">
        <v>759</v>
      </c>
      <c r="C34" s="570"/>
      <c r="D34" s="570"/>
      <c r="E34" s="570"/>
      <c r="F34" s="570"/>
      <c r="G34" s="570"/>
      <c r="H34" s="570"/>
      <c r="I34" s="570"/>
      <c r="O34" s="572"/>
      <c r="P34" s="572"/>
      <c r="Q34" s="572"/>
      <c r="R34" s="572"/>
      <c r="S34" s="572"/>
      <c r="T34" s="572"/>
      <c r="U34" s="572"/>
      <c r="V34" s="572"/>
      <c r="W34" s="572"/>
      <c r="X34" s="572"/>
      <c r="Y34" s="572"/>
      <c r="Z34" s="572"/>
      <c r="AA34" s="572"/>
      <c r="AB34" s="572"/>
      <c r="HD34" s="573"/>
      <c r="HE34" s="573"/>
      <c r="HF34" s="573"/>
      <c r="HG34" s="573"/>
      <c r="HH34" s="573"/>
      <c r="HI34" s="573"/>
      <c r="HJ34" s="573"/>
      <c r="HK34" s="573"/>
      <c r="HL34" s="573"/>
      <c r="HM34" s="573"/>
      <c r="HN34" s="573"/>
      <c r="HO34" s="573"/>
      <c r="HP34" s="573"/>
      <c r="HQ34" s="573"/>
      <c r="HR34" s="573"/>
      <c r="HS34" s="573"/>
      <c r="HT34" s="573"/>
      <c r="HU34" s="573"/>
      <c r="HV34" s="573"/>
      <c r="HW34" s="573"/>
      <c r="HX34" s="573"/>
      <c r="HY34" s="573"/>
      <c r="HZ34" s="573"/>
      <c r="IA34" s="573"/>
      <c r="IB34" s="573"/>
      <c r="IC34" s="573"/>
      <c r="ID34" s="573"/>
      <c r="IE34" s="573"/>
      <c r="IF34" s="573"/>
      <c r="IG34" s="573"/>
      <c r="IH34" s="573"/>
      <c r="II34" s="573"/>
      <c r="IJ34" s="573"/>
      <c r="IK34" s="573"/>
      <c r="IL34" s="573"/>
      <c r="IM34" s="573"/>
      <c r="IN34" s="573"/>
      <c r="IO34" s="573"/>
      <c r="IP34" s="573"/>
      <c r="IQ34" s="573"/>
      <c r="IR34" s="573"/>
      <c r="IS34" s="573"/>
      <c r="IT34" s="573"/>
      <c r="IU34" s="573"/>
      <c r="IV34" s="573"/>
    </row>
    <row r="35" spans="6:8" ht="12.75">
      <c r="F35" s="578"/>
      <c r="G35" s="579"/>
      <c r="H35" s="578"/>
    </row>
    <row r="36" spans="6:8" ht="12.75">
      <c r="F36" s="578"/>
      <c r="G36" s="579"/>
      <c r="H36" s="578"/>
    </row>
    <row r="37" spans="6:14" ht="12.75">
      <c r="F37" s="578"/>
      <c r="G37" s="579"/>
      <c r="H37" s="578"/>
      <c r="N37" s="580"/>
    </row>
    <row r="38" spans="6:14" ht="12.75">
      <c r="F38" s="578"/>
      <c r="G38" s="579"/>
      <c r="H38" s="578"/>
      <c r="N38" s="580"/>
    </row>
    <row r="39" spans="7:14" ht="12.75">
      <c r="G39" s="569"/>
      <c r="N39" s="581"/>
    </row>
    <row r="40" spans="7:14" ht="12.75">
      <c r="G40" s="569"/>
      <c r="N40" s="582"/>
    </row>
    <row r="41" spans="7:14" ht="12.75">
      <c r="G41" s="569"/>
      <c r="N41" s="582"/>
    </row>
    <row r="42" spans="7:14" ht="12.75">
      <c r="G42" s="569"/>
      <c r="N42" s="582"/>
    </row>
    <row r="43" ht="12.75">
      <c r="G43" s="569"/>
    </row>
    <row r="44" ht="12.75">
      <c r="G44" s="569"/>
    </row>
    <row r="45" ht="12.75">
      <c r="G45" s="569"/>
    </row>
    <row r="46" ht="12.75">
      <c r="G46" s="569"/>
    </row>
    <row r="47" ht="12.75">
      <c r="G47" s="569"/>
    </row>
    <row r="48" ht="12.75">
      <c r="G48" s="569"/>
    </row>
    <row r="49" ht="12.75">
      <c r="G49" s="569"/>
    </row>
    <row r="50" ht="12.75">
      <c r="G50" s="569"/>
    </row>
    <row r="51" ht="12.75">
      <c r="G51" s="569"/>
    </row>
    <row r="52" ht="12.75">
      <c r="G52" s="569"/>
    </row>
    <row r="53" ht="12.75">
      <c r="G53" s="569"/>
    </row>
    <row r="54" ht="12.75">
      <c r="G54" s="569"/>
    </row>
    <row r="55" ht="12.75">
      <c r="G55" s="569"/>
    </row>
    <row r="56" ht="12.75">
      <c r="G56" s="569"/>
    </row>
    <row r="57" ht="12.75">
      <c r="G57" s="569"/>
    </row>
  </sheetData>
  <sheetProtection selectLockedCells="1" selectUnlockedCells="1"/>
  <mergeCells count="33">
    <mergeCell ref="A6:A10"/>
    <mergeCell ref="B6:B10"/>
    <mergeCell ref="C6:C10"/>
    <mergeCell ref="D6:O6"/>
    <mergeCell ref="D7:E7"/>
    <mergeCell ref="F7:G7"/>
    <mergeCell ref="H7:I7"/>
    <mergeCell ref="J7:K7"/>
    <mergeCell ref="L7:M7"/>
    <mergeCell ref="N7:O7"/>
    <mergeCell ref="D8:D10"/>
    <mergeCell ref="E8:E10"/>
    <mergeCell ref="F8:F10"/>
    <mergeCell ref="G8:G10"/>
    <mergeCell ref="H8:H10"/>
    <mergeCell ref="I8:I10"/>
    <mergeCell ref="J8:J10"/>
    <mergeCell ref="K8:K10"/>
    <mergeCell ref="L8:L10"/>
    <mergeCell ref="M8:M10"/>
    <mergeCell ref="N8:N10"/>
    <mergeCell ref="O8:O10"/>
    <mergeCell ref="A11:A14"/>
    <mergeCell ref="B11:B14"/>
    <mergeCell ref="A15:A18"/>
    <mergeCell ref="B15:B18"/>
    <mergeCell ref="A19:A22"/>
    <mergeCell ref="B19:B22"/>
    <mergeCell ref="A23:A28"/>
    <mergeCell ref="B23:B28"/>
    <mergeCell ref="B32:E32"/>
    <mergeCell ref="B33:I33"/>
    <mergeCell ref="B34:I34"/>
  </mergeCells>
  <printOptions horizontalCentered="1"/>
  <pageMargins left="0.43333333333333335" right="0.2361111111111111" top="0.43333333333333335" bottom="0.2763888888888889" header="0.31527777777777777" footer="0.31527777777777777"/>
  <pageSetup firstPageNumber="79" useFirstPageNumber="1" horizontalDpi="300" verticalDpi="300" orientation="portrait" paperSize="9" scale="75"/>
  <headerFooter alignWithMargins="0">
    <oddHeader>&amp;CDRAFT</oddHeader>
    <oddFooter>&amp;C&amp;P</oddFooter>
  </headerFooter>
</worksheet>
</file>

<file path=xl/worksheets/sheet2.xml><?xml version="1.0" encoding="utf-8"?>
<worksheet xmlns="http://schemas.openxmlformats.org/spreadsheetml/2006/main" xmlns:r="http://schemas.openxmlformats.org/officeDocument/2006/relationships">
  <sheetPr>
    <tabColor indexed="11"/>
  </sheetPr>
  <dimension ref="A1:H81"/>
  <sheetViews>
    <sheetView zoomScale="85" zoomScaleNormal="85" workbookViewId="0" topLeftCell="A1">
      <selection activeCell="A1" sqref="A1"/>
    </sheetView>
  </sheetViews>
  <sheetFormatPr defaultColWidth="9.140625" defaultRowHeight="12.75"/>
  <cols>
    <col min="1" max="1" width="5.57421875" style="62" customWidth="1"/>
    <col min="2" max="3" width="10.7109375" style="62" customWidth="1"/>
    <col min="4" max="4" width="10.7109375" style="63" customWidth="1"/>
    <col min="5" max="222" width="9.140625" style="62" customWidth="1"/>
    <col min="223" max="223" width="4.140625" style="62" customWidth="1"/>
    <col min="224" max="224" width="16.8515625" style="62" customWidth="1"/>
    <col min="225" max="225" width="14.7109375" style="62" customWidth="1"/>
    <col min="226" max="226" width="7.7109375" style="62" customWidth="1"/>
    <col min="227" max="228" width="7.57421875" style="62" customWidth="1"/>
    <col min="229" max="229" width="8.00390625" style="62" customWidth="1"/>
    <col min="230" max="16384" width="7.57421875" style="62" customWidth="1"/>
  </cols>
  <sheetData>
    <row r="1" spans="1:3" ht="12.75">
      <c r="A1" s="64"/>
      <c r="B1" s="65" t="s">
        <v>0</v>
      </c>
      <c r="C1" s="65"/>
    </row>
    <row r="3" ht="12.75">
      <c r="D3" s="66"/>
    </row>
    <row r="4" spans="2:3" ht="12.75">
      <c r="B4" s="67" t="s">
        <v>53</v>
      </c>
      <c r="C4" s="67"/>
    </row>
    <row r="5" spans="1:6" ht="48.75" customHeight="1">
      <c r="A5" s="68" t="s">
        <v>54</v>
      </c>
      <c r="B5" s="69" t="s">
        <v>55</v>
      </c>
      <c r="C5" s="70" t="s">
        <v>7</v>
      </c>
      <c r="D5" s="69" t="s">
        <v>56</v>
      </c>
      <c r="E5" s="71" t="s">
        <v>57</v>
      </c>
      <c r="F5" s="70" t="s">
        <v>4</v>
      </c>
    </row>
    <row r="6" spans="1:6" ht="12.75">
      <c r="A6" s="72"/>
      <c r="B6" s="72"/>
      <c r="C6" s="70"/>
      <c r="D6" s="72" t="s">
        <v>3</v>
      </c>
      <c r="E6" s="73">
        <v>2022</v>
      </c>
      <c r="F6" s="70"/>
    </row>
    <row r="7" spans="1:6" ht="24.75" customHeight="1">
      <c r="A7" s="70">
        <v>1</v>
      </c>
      <c r="B7" s="70" t="s">
        <v>58</v>
      </c>
      <c r="C7" s="70" t="s">
        <v>12</v>
      </c>
      <c r="D7" s="70" t="s">
        <v>59</v>
      </c>
      <c r="E7" s="13">
        <v>10879.674134419553</v>
      </c>
      <c r="F7" s="14">
        <f>E7/2500</f>
        <v>4.351869653767821</v>
      </c>
    </row>
    <row r="8" spans="1:6" ht="12.75">
      <c r="A8" s="70"/>
      <c r="B8" s="70"/>
      <c r="C8" s="70" t="s">
        <v>12</v>
      </c>
      <c r="D8" s="70" t="s">
        <v>60</v>
      </c>
      <c r="E8" s="13">
        <v>9124.887983706722</v>
      </c>
      <c r="F8" s="14">
        <f aca="true" t="shared" si="0" ref="F8:F30">E8/2500</f>
        <v>3.649955193482689</v>
      </c>
    </row>
    <row r="9" spans="1:6" ht="12.75">
      <c r="A9" s="70"/>
      <c r="B9" s="70"/>
      <c r="C9" s="70" t="s">
        <v>12</v>
      </c>
      <c r="D9" s="70" t="s">
        <v>61</v>
      </c>
      <c r="E9" s="13">
        <v>7250</v>
      </c>
      <c r="F9" s="14">
        <f t="shared" si="0"/>
        <v>2.9</v>
      </c>
    </row>
    <row r="10" spans="1:6" ht="12.75">
      <c r="A10" s="70"/>
      <c r="B10" s="70"/>
      <c r="C10" s="70" t="s">
        <v>12</v>
      </c>
      <c r="D10" s="70" t="s">
        <v>62</v>
      </c>
      <c r="E10" s="13">
        <v>5950</v>
      </c>
      <c r="F10" s="14">
        <f t="shared" si="0"/>
        <v>2.38</v>
      </c>
    </row>
    <row r="11" spans="1:6" ht="12.75">
      <c r="A11" s="70"/>
      <c r="B11" s="70"/>
      <c r="C11" s="70" t="s">
        <v>12</v>
      </c>
      <c r="D11" s="70" t="s">
        <v>63</v>
      </c>
      <c r="E11" s="13">
        <v>5625</v>
      </c>
      <c r="F11" s="14">
        <f t="shared" si="0"/>
        <v>2.25</v>
      </c>
    </row>
    <row r="12" spans="1:6" ht="18.75" customHeight="1">
      <c r="A12" s="70">
        <v>2</v>
      </c>
      <c r="B12" s="70" t="s">
        <v>64</v>
      </c>
      <c r="C12" s="70" t="s">
        <v>12</v>
      </c>
      <c r="D12" s="70" t="s">
        <v>59</v>
      </c>
      <c r="E12" s="13">
        <v>7545.580448065172</v>
      </c>
      <c r="F12" s="14">
        <f t="shared" si="0"/>
        <v>3.018232179226069</v>
      </c>
    </row>
    <row r="13" spans="1:6" ht="12.75">
      <c r="A13" s="70"/>
      <c r="B13" s="70"/>
      <c r="C13" s="70" t="s">
        <v>12</v>
      </c>
      <c r="D13" s="70" t="s">
        <v>60</v>
      </c>
      <c r="E13" s="13">
        <v>6580.4480651731155</v>
      </c>
      <c r="F13" s="14">
        <f t="shared" si="0"/>
        <v>2.6321792260692463</v>
      </c>
    </row>
    <row r="14" spans="1:6" ht="12.75">
      <c r="A14" s="70"/>
      <c r="B14" s="70"/>
      <c r="C14" s="70" t="s">
        <v>12</v>
      </c>
      <c r="D14" s="70" t="s">
        <v>61</v>
      </c>
      <c r="E14" s="13">
        <v>5517</v>
      </c>
      <c r="F14" s="14">
        <f t="shared" si="0"/>
        <v>2.2068</v>
      </c>
    </row>
    <row r="15" spans="1:6" ht="12.75">
      <c r="A15" s="70"/>
      <c r="B15" s="70"/>
      <c r="C15" s="70" t="s">
        <v>12</v>
      </c>
      <c r="D15" s="70" t="s">
        <v>62</v>
      </c>
      <c r="E15" s="13">
        <v>5101</v>
      </c>
      <c r="F15" s="14">
        <f t="shared" si="0"/>
        <v>2.0404</v>
      </c>
    </row>
    <row r="16" spans="1:6" ht="12.75">
      <c r="A16" s="70"/>
      <c r="B16" s="70"/>
      <c r="C16" s="70" t="s">
        <v>12</v>
      </c>
      <c r="D16" s="70" t="s">
        <v>63</v>
      </c>
      <c r="E16" s="13">
        <v>4828</v>
      </c>
      <c r="F16" s="14">
        <f t="shared" si="0"/>
        <v>1.9312</v>
      </c>
    </row>
    <row r="17" spans="1:6" ht="12.75">
      <c r="A17" s="70"/>
      <c r="B17" s="70"/>
      <c r="C17" s="70" t="s">
        <v>12</v>
      </c>
      <c r="D17" s="70" t="s">
        <v>65</v>
      </c>
      <c r="E17" s="13">
        <v>4508</v>
      </c>
      <c r="F17" s="14">
        <f t="shared" si="0"/>
        <v>1.8032</v>
      </c>
    </row>
    <row r="18" spans="1:7" ht="30.75" customHeight="1">
      <c r="A18" s="70">
        <v>3</v>
      </c>
      <c r="B18" s="70" t="s">
        <v>66</v>
      </c>
      <c r="C18" s="70" t="s">
        <v>12</v>
      </c>
      <c r="D18" s="70" t="s">
        <v>59</v>
      </c>
      <c r="E18" s="13">
        <v>5212.340010183299</v>
      </c>
      <c r="F18" s="14">
        <f t="shared" si="0"/>
        <v>2.0849360040733194</v>
      </c>
      <c r="G18" s="74"/>
    </row>
    <row r="19" spans="1:7" ht="12.75">
      <c r="A19" s="70"/>
      <c r="B19" s="70"/>
      <c r="C19" s="70" t="s">
        <v>12</v>
      </c>
      <c r="D19" s="70" t="s">
        <v>60</v>
      </c>
      <c r="E19" s="13">
        <v>4828</v>
      </c>
      <c r="F19" s="14">
        <f t="shared" si="0"/>
        <v>1.9312</v>
      </c>
      <c r="G19" s="74"/>
    </row>
    <row r="20" spans="1:7" ht="12.75">
      <c r="A20" s="70"/>
      <c r="B20" s="70"/>
      <c r="C20" s="70" t="s">
        <v>12</v>
      </c>
      <c r="D20" s="70" t="s">
        <v>61</v>
      </c>
      <c r="E20" s="13">
        <v>4554</v>
      </c>
      <c r="F20" s="14">
        <f t="shared" si="0"/>
        <v>1.8216</v>
      </c>
      <c r="G20" s="74"/>
    </row>
    <row r="21" spans="1:7" ht="12.75">
      <c r="A21" s="70"/>
      <c r="B21" s="70"/>
      <c r="C21" s="70" t="s">
        <v>12</v>
      </c>
      <c r="D21" s="70" t="s">
        <v>62</v>
      </c>
      <c r="E21" s="13">
        <v>4417</v>
      </c>
      <c r="F21" s="14">
        <f t="shared" si="0"/>
        <v>1.7668</v>
      </c>
      <c r="G21" s="74"/>
    </row>
    <row r="22" spans="1:7" ht="12.75">
      <c r="A22" s="70"/>
      <c r="B22" s="70"/>
      <c r="C22" s="70" t="s">
        <v>12</v>
      </c>
      <c r="D22" s="70" t="s">
        <v>63</v>
      </c>
      <c r="E22" s="13">
        <v>4372</v>
      </c>
      <c r="F22" s="14">
        <f t="shared" si="0"/>
        <v>1.7488</v>
      </c>
      <c r="G22" s="74"/>
    </row>
    <row r="23" spans="1:7" ht="12.75">
      <c r="A23" s="70"/>
      <c r="B23" s="70"/>
      <c r="C23" s="70" t="s">
        <v>12</v>
      </c>
      <c r="D23" s="70" t="s">
        <v>65</v>
      </c>
      <c r="E23" s="13">
        <v>4326</v>
      </c>
      <c r="F23" s="14">
        <f t="shared" si="0"/>
        <v>1.7304</v>
      </c>
      <c r="G23" s="74"/>
    </row>
    <row r="24" spans="1:7" ht="30.75" customHeight="1">
      <c r="A24" s="70">
        <v>4</v>
      </c>
      <c r="B24" s="70" t="s">
        <v>67</v>
      </c>
      <c r="C24" s="70" t="s">
        <v>12</v>
      </c>
      <c r="D24" s="70" t="s">
        <v>59</v>
      </c>
      <c r="E24" s="13">
        <v>4554</v>
      </c>
      <c r="F24" s="14">
        <f t="shared" si="0"/>
        <v>1.8216</v>
      </c>
      <c r="G24" s="74"/>
    </row>
    <row r="25" spans="1:7" ht="12.75">
      <c r="A25" s="70"/>
      <c r="B25" s="70"/>
      <c r="C25" s="70" t="s">
        <v>12</v>
      </c>
      <c r="D25" s="70" t="s">
        <v>60</v>
      </c>
      <c r="E25" s="13">
        <v>4417</v>
      </c>
      <c r="F25" s="14">
        <f t="shared" si="0"/>
        <v>1.7668</v>
      </c>
      <c r="G25" s="74"/>
    </row>
    <row r="26" spans="1:7" ht="12.75">
      <c r="A26" s="70"/>
      <c r="B26" s="70"/>
      <c r="C26" s="70" t="s">
        <v>12</v>
      </c>
      <c r="D26" s="70" t="s">
        <v>61</v>
      </c>
      <c r="E26" s="13">
        <v>4326</v>
      </c>
      <c r="F26" s="14">
        <f t="shared" si="0"/>
        <v>1.7304</v>
      </c>
      <c r="G26" s="74"/>
    </row>
    <row r="27" spans="1:7" ht="12.75">
      <c r="A27" s="70"/>
      <c r="B27" s="70"/>
      <c r="C27" s="70" t="s">
        <v>12</v>
      </c>
      <c r="D27" s="70" t="s">
        <v>62</v>
      </c>
      <c r="E27" s="13">
        <v>4259.195010183299</v>
      </c>
      <c r="F27" s="14">
        <f t="shared" si="0"/>
        <v>1.7036780040733197</v>
      </c>
      <c r="G27" s="74"/>
    </row>
    <row r="28" spans="1:7" ht="12.75">
      <c r="A28" s="70"/>
      <c r="B28" s="70"/>
      <c r="C28" s="70" t="s">
        <v>12</v>
      </c>
      <c r="D28" s="70" t="s">
        <v>63</v>
      </c>
      <c r="E28" s="13">
        <v>4216.115010183299</v>
      </c>
      <c r="F28" s="14">
        <f t="shared" si="0"/>
        <v>1.6864460040733196</v>
      </c>
      <c r="G28" s="74"/>
    </row>
    <row r="29" spans="1:7" ht="12.75">
      <c r="A29" s="70"/>
      <c r="B29" s="70"/>
      <c r="C29" s="70" t="s">
        <v>12</v>
      </c>
      <c r="D29" s="70" t="s">
        <v>65</v>
      </c>
      <c r="E29" s="13">
        <v>4173.035010183299</v>
      </c>
      <c r="F29" s="14">
        <f t="shared" si="0"/>
        <v>1.6692140040733197</v>
      </c>
      <c r="G29" s="74"/>
    </row>
    <row r="30" spans="1:7" ht="12.75">
      <c r="A30" s="70"/>
      <c r="B30" s="70"/>
      <c r="C30" s="70" t="s">
        <v>12</v>
      </c>
      <c r="D30" s="70" t="s">
        <v>68</v>
      </c>
      <c r="E30" s="13">
        <v>4129.955010183299</v>
      </c>
      <c r="F30" s="14">
        <f t="shared" si="0"/>
        <v>1.6519820040733197</v>
      </c>
      <c r="G30" s="74"/>
    </row>
    <row r="31" spans="1:5" ht="12.75">
      <c r="A31" s="75"/>
      <c r="B31" s="75"/>
      <c r="C31" s="75"/>
      <c r="D31" s="76"/>
      <c r="E31" s="75"/>
    </row>
    <row r="32" spans="1:8" ht="36" customHeight="1">
      <c r="A32" s="77" t="s">
        <v>69</v>
      </c>
      <c r="B32" s="77"/>
      <c r="C32" s="77"/>
      <c r="D32" s="77"/>
      <c r="E32" s="77"/>
      <c r="F32" s="77"/>
      <c r="G32" s="77"/>
      <c r="H32" s="77"/>
    </row>
    <row r="33" spans="1:5" s="80" customFormat="1" ht="12.75">
      <c r="A33" s="78" t="s">
        <v>70</v>
      </c>
      <c r="B33" s="78"/>
      <c r="C33" s="79"/>
      <c r="D33" s="78"/>
      <c r="E33" s="78"/>
    </row>
    <row r="34" spans="1:5" s="80" customFormat="1" ht="12.75" customHeight="1">
      <c r="A34" s="78" t="s">
        <v>71</v>
      </c>
      <c r="B34" s="78"/>
      <c r="C34" s="79"/>
      <c r="D34" s="78"/>
      <c r="E34" s="78"/>
    </row>
    <row r="35" spans="1:5" s="80" customFormat="1" ht="12.75" customHeight="1">
      <c r="A35" s="78" t="s">
        <v>72</v>
      </c>
      <c r="B35" s="78"/>
      <c r="C35" s="79"/>
      <c r="D35" s="78"/>
      <c r="E35" s="78"/>
    </row>
    <row r="36" spans="1:5" s="80" customFormat="1" ht="12.75" customHeight="1">
      <c r="A36" s="78" t="s">
        <v>73</v>
      </c>
      <c r="B36" s="78"/>
      <c r="C36" s="79"/>
      <c r="D36" s="78"/>
      <c r="E36" s="78"/>
    </row>
    <row r="37" spans="1:5" ht="12.75">
      <c r="A37" s="81" t="s">
        <v>74</v>
      </c>
      <c r="B37" s="75"/>
      <c r="C37" s="75"/>
      <c r="D37" s="76"/>
      <c r="E37" s="75"/>
    </row>
    <row r="38" ht="12.75">
      <c r="A38" s="75"/>
    </row>
    <row r="63" spans="2:6" ht="12.75">
      <c r="B63" s="82"/>
      <c r="C63" s="82"/>
      <c r="D63" s="83"/>
      <c r="E63" s="82"/>
      <c r="F63" s="82"/>
    </row>
    <row r="64" spans="2:6" ht="12.75">
      <c r="B64" s="82"/>
      <c r="C64" s="82"/>
      <c r="D64" s="83"/>
      <c r="E64" s="82"/>
      <c r="F64" s="82"/>
    </row>
    <row r="65" spans="2:6" ht="12.75">
      <c r="B65" s="82"/>
      <c r="C65" s="82"/>
      <c r="D65" s="83"/>
      <c r="E65" s="82"/>
      <c r="F65" s="82"/>
    </row>
    <row r="66" spans="2:6" ht="12.75">
      <c r="B66" s="82"/>
      <c r="C66" s="82"/>
      <c r="D66" s="83"/>
      <c r="E66" s="82"/>
      <c r="F66" s="82"/>
    </row>
    <row r="67" spans="2:6" ht="12.75">
      <c r="B67" s="82"/>
      <c r="C67" s="82"/>
      <c r="D67" s="83"/>
      <c r="E67" s="82"/>
      <c r="F67" s="82"/>
    </row>
    <row r="68" spans="2:6" ht="12.75">
      <c r="B68" s="82"/>
      <c r="C68" s="82"/>
      <c r="D68" s="83"/>
      <c r="E68" s="82"/>
      <c r="F68" s="82"/>
    </row>
    <row r="69" spans="2:6" ht="12.75">
      <c r="B69" s="82"/>
      <c r="C69" s="82"/>
      <c r="D69" s="83"/>
      <c r="E69" s="82"/>
      <c r="F69" s="82"/>
    </row>
    <row r="70" spans="2:6" ht="12.75">
      <c r="B70" s="82"/>
      <c r="C70" s="82"/>
      <c r="D70" s="83"/>
      <c r="E70" s="82"/>
      <c r="F70" s="82"/>
    </row>
    <row r="71" spans="2:6" ht="12.75">
      <c r="B71" s="82"/>
      <c r="C71" s="82"/>
      <c r="D71" s="83"/>
      <c r="E71" s="82"/>
      <c r="F71" s="82"/>
    </row>
    <row r="72" spans="2:6" ht="12.75">
      <c r="B72" s="82"/>
      <c r="C72" s="82"/>
      <c r="D72" s="83"/>
      <c r="E72" s="82"/>
      <c r="F72" s="82"/>
    </row>
    <row r="73" spans="2:6" ht="12.75">
      <c r="B73" s="82"/>
      <c r="C73" s="82"/>
      <c r="D73" s="83"/>
      <c r="E73" s="82"/>
      <c r="F73" s="82"/>
    </row>
    <row r="74" spans="2:6" ht="12.75">
      <c r="B74" s="82"/>
      <c r="C74" s="82"/>
      <c r="D74" s="83"/>
      <c r="E74" s="82"/>
      <c r="F74" s="82"/>
    </row>
    <row r="75" spans="2:6" ht="12.75">
      <c r="B75" s="82"/>
      <c r="C75" s="82"/>
      <c r="D75" s="83"/>
      <c r="E75" s="82"/>
      <c r="F75" s="82"/>
    </row>
    <row r="76" spans="2:6" ht="12.75">
      <c r="B76" s="82"/>
      <c r="C76" s="82"/>
      <c r="D76" s="83"/>
      <c r="E76" s="82"/>
      <c r="F76" s="82"/>
    </row>
    <row r="77" spans="2:6" ht="12.75">
      <c r="B77" s="82"/>
      <c r="C77" s="82"/>
      <c r="D77" s="83"/>
      <c r="E77" s="82"/>
      <c r="F77" s="82"/>
    </row>
    <row r="78" spans="2:6" ht="12.75">
      <c r="B78" s="82"/>
      <c r="C78" s="82"/>
      <c r="D78" s="83"/>
      <c r="E78" s="82"/>
      <c r="F78" s="82"/>
    </row>
    <row r="79" spans="2:6" ht="12.75">
      <c r="B79" s="82"/>
      <c r="C79" s="82"/>
      <c r="D79" s="83"/>
      <c r="E79" s="82"/>
      <c r="F79" s="82"/>
    </row>
    <row r="80" spans="2:6" ht="12.75">
      <c r="B80" s="82"/>
      <c r="C80" s="82"/>
      <c r="D80" s="83"/>
      <c r="E80" s="82"/>
      <c r="F80" s="82"/>
    </row>
    <row r="81" spans="2:6" ht="12.75">
      <c r="B81" s="82"/>
      <c r="C81" s="82"/>
      <c r="D81" s="83"/>
      <c r="E81" s="82"/>
      <c r="F81" s="82"/>
    </row>
  </sheetData>
  <sheetProtection selectLockedCells="1" selectUnlockedCells="1"/>
  <mergeCells count="11">
    <mergeCell ref="C5:C6"/>
    <mergeCell ref="F5:F6"/>
    <mergeCell ref="A7:A11"/>
    <mergeCell ref="B7:B11"/>
    <mergeCell ref="A12:A17"/>
    <mergeCell ref="B12:B17"/>
    <mergeCell ref="A18:A23"/>
    <mergeCell ref="B18:B23"/>
    <mergeCell ref="A24:A30"/>
    <mergeCell ref="B24:B30"/>
    <mergeCell ref="A32:H32"/>
  </mergeCells>
  <printOptions/>
  <pageMargins left="0.31527777777777777" right="0.19652777777777777" top="0.7479166666666667" bottom="0.7479166666666667" header="0.31527777777777777" footer="0.31527777777777777"/>
  <pageSetup firstPageNumber="21" useFirstPageNumber="1" horizontalDpi="300" verticalDpi="300" orientation="portrait" paperSize="9" scale="80"/>
  <headerFooter alignWithMargins="0">
    <oddHeader>&amp;CDRAFT</oddHeader>
    <oddFooter>&amp;C&amp;P</oddFooter>
  </headerFooter>
</worksheet>
</file>

<file path=xl/worksheets/sheet20.xml><?xml version="1.0" encoding="utf-8"?>
<worksheet xmlns="http://schemas.openxmlformats.org/spreadsheetml/2006/main" xmlns:r="http://schemas.openxmlformats.org/officeDocument/2006/relationships">
  <sheetPr>
    <tabColor indexed="45"/>
  </sheetPr>
  <dimension ref="A1:P182"/>
  <sheetViews>
    <sheetView zoomScale="72" zoomScaleNormal="72" workbookViewId="0" topLeftCell="A25">
      <selection activeCell="E25" sqref="E25"/>
    </sheetView>
  </sheetViews>
  <sheetFormatPr defaultColWidth="10.28125" defaultRowHeight="12.75"/>
  <cols>
    <col min="1" max="1" width="4.57421875" style="583" customWidth="1"/>
    <col min="2" max="2" width="34.7109375" style="584" customWidth="1"/>
    <col min="3" max="3" width="9.00390625" style="583" customWidth="1"/>
    <col min="4" max="4" width="14.00390625" style="584" customWidth="1"/>
    <col min="5" max="5" width="11.57421875" style="584" customWidth="1"/>
    <col min="6" max="6" width="8.8515625" style="584" customWidth="1"/>
    <col min="7" max="7" width="10.28125" style="584" customWidth="1"/>
    <col min="8" max="9" width="7.140625" style="584" customWidth="1"/>
    <col min="10" max="10" width="10.7109375" style="584" customWidth="1"/>
    <col min="11" max="16384" width="10.28125" style="584" customWidth="1"/>
  </cols>
  <sheetData>
    <row r="1" spans="2:7" ht="12.75">
      <c r="B1" s="585" t="s">
        <v>736</v>
      </c>
      <c r="C1" s="585"/>
      <c r="D1" s="585"/>
      <c r="E1" s="585"/>
      <c r="F1" s="585"/>
      <c r="G1" s="585"/>
    </row>
    <row r="2" spans="1:10" s="586" customFormat="1" ht="24" customHeight="1">
      <c r="A2" s="583"/>
      <c r="B2" s="586" t="s">
        <v>770</v>
      </c>
      <c r="G2" s="587"/>
      <c r="H2" s="587"/>
      <c r="I2" s="587"/>
      <c r="J2" s="587"/>
    </row>
    <row r="3" spans="7:10" ht="12.75">
      <c r="G3" s="588"/>
      <c r="H3" s="588"/>
      <c r="I3" s="588"/>
      <c r="J3" s="588"/>
    </row>
    <row r="4" spans="1:10" s="583" customFormat="1" ht="44.25" customHeight="1">
      <c r="A4" s="589" t="s">
        <v>54</v>
      </c>
      <c r="B4" s="589" t="s">
        <v>6</v>
      </c>
      <c r="C4" s="589" t="s">
        <v>7</v>
      </c>
      <c r="D4" s="589" t="s">
        <v>739</v>
      </c>
      <c r="E4" s="71" t="s">
        <v>771</v>
      </c>
      <c r="F4" s="70" t="s">
        <v>4</v>
      </c>
      <c r="G4" s="590"/>
      <c r="H4" s="439"/>
      <c r="I4" s="439"/>
      <c r="J4" s="591"/>
    </row>
    <row r="5" spans="1:10" ht="12.75">
      <c r="A5" s="589"/>
      <c r="B5" s="589"/>
      <c r="C5" s="589"/>
      <c r="D5" s="589"/>
      <c r="E5" s="73">
        <v>2022</v>
      </c>
      <c r="F5" s="70"/>
      <c r="G5" s="592"/>
      <c r="H5" s="438"/>
      <c r="I5" s="438"/>
      <c r="J5" s="588"/>
    </row>
    <row r="6" spans="1:10" ht="12.75">
      <c r="A6" s="593">
        <v>1</v>
      </c>
      <c r="B6" s="594" t="s">
        <v>772</v>
      </c>
      <c r="C6" s="593" t="s">
        <v>12</v>
      </c>
      <c r="D6" s="589"/>
      <c r="E6" s="13">
        <v>10177.75967413442</v>
      </c>
      <c r="F6" s="14">
        <f aca="true" t="shared" si="0" ref="F6:F49">E6/2500</f>
        <v>4.0711038696537685</v>
      </c>
      <c r="G6" s="595"/>
      <c r="H6" s="426"/>
      <c r="I6" s="426"/>
      <c r="J6" s="588"/>
    </row>
    <row r="7" spans="1:10" ht="12.75">
      <c r="A7" s="593">
        <v>2</v>
      </c>
      <c r="B7" s="594" t="s">
        <v>773</v>
      </c>
      <c r="C7" s="593" t="s">
        <v>12</v>
      </c>
      <c r="D7" s="596"/>
      <c r="E7" s="13">
        <v>9475.845213849287</v>
      </c>
      <c r="F7" s="14">
        <f t="shared" si="0"/>
        <v>3.7903380855397146</v>
      </c>
      <c r="G7" s="595"/>
      <c r="H7" s="426"/>
      <c r="I7" s="426"/>
      <c r="J7" s="588"/>
    </row>
    <row r="8" spans="1:13" ht="12.75">
      <c r="A8" s="593">
        <v>3</v>
      </c>
      <c r="B8" s="594" t="s">
        <v>774</v>
      </c>
      <c r="C8" s="593" t="s">
        <v>47</v>
      </c>
      <c r="D8" s="596"/>
      <c r="E8" s="13">
        <v>7545.580448065172</v>
      </c>
      <c r="F8" s="14">
        <f t="shared" si="0"/>
        <v>3.018232179226069</v>
      </c>
      <c r="G8" s="595"/>
      <c r="H8" s="426"/>
      <c r="I8" s="426"/>
      <c r="J8" s="588"/>
      <c r="K8" s="588"/>
      <c r="L8" s="588"/>
      <c r="M8" s="597"/>
    </row>
    <row r="9" spans="1:12" ht="33" customHeight="1">
      <c r="A9" s="593">
        <v>4</v>
      </c>
      <c r="B9" s="594" t="s">
        <v>775</v>
      </c>
      <c r="C9" s="593" t="s">
        <v>47</v>
      </c>
      <c r="D9" s="596"/>
      <c r="E9" s="13">
        <v>7019.144602851323</v>
      </c>
      <c r="F9" s="14">
        <f t="shared" si="0"/>
        <v>2.807657841140529</v>
      </c>
      <c r="G9" s="595"/>
      <c r="H9" s="426"/>
      <c r="I9" s="426"/>
      <c r="J9" s="588"/>
      <c r="K9" s="588"/>
      <c r="L9" s="588"/>
    </row>
    <row r="10" spans="1:12" ht="12.75" customHeight="1">
      <c r="A10" s="593">
        <v>5</v>
      </c>
      <c r="B10" s="594" t="s">
        <v>776</v>
      </c>
      <c r="C10" s="593" t="s">
        <v>12</v>
      </c>
      <c r="D10" s="589" t="s">
        <v>744</v>
      </c>
      <c r="E10" s="13">
        <v>5416.970010183299</v>
      </c>
      <c r="F10" s="14">
        <f t="shared" si="0"/>
        <v>2.1667880040733194</v>
      </c>
      <c r="G10" s="595"/>
      <c r="H10" s="426"/>
      <c r="I10" s="426"/>
      <c r="J10" s="598"/>
      <c r="K10" s="588"/>
      <c r="L10" s="588"/>
    </row>
    <row r="11" spans="1:12" ht="12.75">
      <c r="A11" s="593"/>
      <c r="B11" s="594"/>
      <c r="C11" s="593" t="s">
        <v>12</v>
      </c>
      <c r="D11" s="589" t="s">
        <v>61</v>
      </c>
      <c r="E11" s="13">
        <v>5314.655010183298</v>
      </c>
      <c r="F11" s="14">
        <f t="shared" si="0"/>
        <v>2.125862004073319</v>
      </c>
      <c r="G11" s="595"/>
      <c r="H11" s="426"/>
      <c r="I11" s="426"/>
      <c r="J11" s="598"/>
      <c r="K11" s="588"/>
      <c r="L11" s="588"/>
    </row>
    <row r="12" spans="1:12" ht="12.75">
      <c r="A12" s="593"/>
      <c r="B12" s="594"/>
      <c r="C12" s="593" t="s">
        <v>12</v>
      </c>
      <c r="D12" s="589" t="s">
        <v>62</v>
      </c>
      <c r="E12" s="13">
        <v>5212.340010183299</v>
      </c>
      <c r="F12" s="14">
        <f t="shared" si="0"/>
        <v>2.0849360040733194</v>
      </c>
      <c r="G12" s="595"/>
      <c r="H12" s="426"/>
      <c r="I12" s="426"/>
      <c r="J12" s="598"/>
      <c r="K12" s="588"/>
      <c r="L12" s="588"/>
    </row>
    <row r="13" spans="1:12" ht="12.75">
      <c r="A13" s="593"/>
      <c r="B13" s="594"/>
      <c r="C13" s="593" t="s">
        <v>12</v>
      </c>
      <c r="D13" s="589" t="s">
        <v>89</v>
      </c>
      <c r="E13" s="13">
        <v>5110.025010183299</v>
      </c>
      <c r="F13" s="14">
        <f t="shared" si="0"/>
        <v>2.0440100040733196</v>
      </c>
      <c r="G13" s="595"/>
      <c r="H13" s="426"/>
      <c r="I13" s="426"/>
      <c r="J13" s="598"/>
      <c r="K13" s="588"/>
      <c r="L13" s="588"/>
    </row>
    <row r="14" spans="1:12" ht="12.75">
      <c r="A14" s="593"/>
      <c r="B14" s="594"/>
      <c r="C14" s="593" t="s">
        <v>12</v>
      </c>
      <c r="D14" s="589" t="s">
        <v>777</v>
      </c>
      <c r="E14" s="13">
        <v>5007.710010183298</v>
      </c>
      <c r="F14" s="14">
        <f t="shared" si="0"/>
        <v>2.0030840040733193</v>
      </c>
      <c r="G14" s="595"/>
      <c r="H14" s="426"/>
      <c r="I14" s="426"/>
      <c r="J14" s="598"/>
      <c r="K14" s="588"/>
      <c r="L14" s="588"/>
    </row>
    <row r="15" spans="1:12" ht="12.75" customHeight="1">
      <c r="A15" s="593">
        <v>6</v>
      </c>
      <c r="B15" s="594" t="s">
        <v>778</v>
      </c>
      <c r="C15" s="593" t="s">
        <v>12</v>
      </c>
      <c r="D15" s="589" t="s">
        <v>744</v>
      </c>
      <c r="E15" s="13">
        <v>5314.655010183298</v>
      </c>
      <c r="F15" s="14">
        <f t="shared" si="0"/>
        <v>2.125862004073319</v>
      </c>
      <c r="G15" s="595"/>
      <c r="H15" s="426"/>
      <c r="I15" s="426"/>
      <c r="J15" s="598"/>
      <c r="K15" s="588"/>
      <c r="L15" s="588"/>
    </row>
    <row r="16" spans="1:12" ht="12.75">
      <c r="A16" s="593"/>
      <c r="B16" s="594"/>
      <c r="C16" s="593" t="s">
        <v>12</v>
      </c>
      <c r="D16" s="589" t="s">
        <v>61</v>
      </c>
      <c r="E16" s="13">
        <v>5212.340010183299</v>
      </c>
      <c r="F16" s="14">
        <f t="shared" si="0"/>
        <v>2.0849360040733194</v>
      </c>
      <c r="G16" s="595"/>
      <c r="H16" s="426"/>
      <c r="I16" s="426"/>
      <c r="J16" s="598"/>
      <c r="K16" s="588"/>
      <c r="L16" s="588"/>
    </row>
    <row r="17" spans="1:12" ht="12.75">
      <c r="A17" s="593"/>
      <c r="B17" s="594"/>
      <c r="C17" s="593" t="s">
        <v>12</v>
      </c>
      <c r="D17" s="589" t="s">
        <v>62</v>
      </c>
      <c r="E17" s="13">
        <v>5110.025010183299</v>
      </c>
      <c r="F17" s="14">
        <f t="shared" si="0"/>
        <v>2.0440100040733196</v>
      </c>
      <c r="G17" s="595"/>
      <c r="H17" s="426"/>
      <c r="I17" s="426"/>
      <c r="J17" s="598"/>
      <c r="K17" s="588"/>
      <c r="L17" s="588"/>
    </row>
    <row r="18" spans="1:12" ht="12.75">
      <c r="A18" s="593"/>
      <c r="B18" s="594"/>
      <c r="C18" s="593" t="s">
        <v>12</v>
      </c>
      <c r="D18" s="589" t="s">
        <v>89</v>
      </c>
      <c r="E18" s="13">
        <v>5007.710010183298</v>
      </c>
      <c r="F18" s="14">
        <f t="shared" si="0"/>
        <v>2.0030840040733193</v>
      </c>
      <c r="G18" s="595"/>
      <c r="H18" s="426"/>
      <c r="I18" s="426"/>
      <c r="J18" s="598"/>
      <c r="K18" s="588"/>
      <c r="L18" s="588"/>
    </row>
    <row r="19" spans="1:12" ht="12.75">
      <c r="A19" s="593"/>
      <c r="B19" s="594"/>
      <c r="C19" s="593" t="s">
        <v>12</v>
      </c>
      <c r="D19" s="589" t="s">
        <v>777</v>
      </c>
      <c r="E19" s="13">
        <v>4905.395010183299</v>
      </c>
      <c r="F19" s="14">
        <f t="shared" si="0"/>
        <v>1.9621580040733195</v>
      </c>
      <c r="G19" s="595"/>
      <c r="H19" s="426"/>
      <c r="I19" s="426"/>
      <c r="J19" s="598"/>
      <c r="K19" s="588"/>
      <c r="L19" s="588"/>
    </row>
    <row r="20" spans="1:12" ht="12.75">
      <c r="A20" s="593">
        <v>7</v>
      </c>
      <c r="B20" s="594" t="s">
        <v>779</v>
      </c>
      <c r="C20" s="593" t="s">
        <v>12</v>
      </c>
      <c r="D20" s="589" t="s">
        <v>780</v>
      </c>
      <c r="E20" s="13">
        <v>3950</v>
      </c>
      <c r="F20" s="14">
        <f t="shared" si="0"/>
        <v>1.58</v>
      </c>
      <c r="G20" s="595"/>
      <c r="H20" s="426"/>
      <c r="I20" s="426"/>
      <c r="J20" s="598"/>
      <c r="K20" s="588"/>
      <c r="L20" s="588"/>
    </row>
    <row r="21" spans="1:12" ht="12.75" customHeight="1">
      <c r="A21" s="593">
        <v>8</v>
      </c>
      <c r="B21" s="594" t="s">
        <v>781</v>
      </c>
      <c r="C21" s="593" t="s">
        <v>47</v>
      </c>
      <c r="D21" s="589" t="s">
        <v>744</v>
      </c>
      <c r="E21" s="13">
        <v>5212.340010183299</v>
      </c>
      <c r="F21" s="14">
        <f t="shared" si="0"/>
        <v>2.0849360040733194</v>
      </c>
      <c r="G21" s="595"/>
      <c r="H21" s="426"/>
      <c r="I21" s="426"/>
      <c r="J21" s="598"/>
      <c r="K21" s="588"/>
      <c r="L21" s="588"/>
    </row>
    <row r="22" spans="1:12" ht="12.75">
      <c r="A22" s="593"/>
      <c r="B22" s="594"/>
      <c r="C22" s="593" t="s">
        <v>47</v>
      </c>
      <c r="D22" s="589" t="s">
        <v>61</v>
      </c>
      <c r="E22" s="13">
        <v>5110.025010183299</v>
      </c>
      <c r="F22" s="14">
        <f t="shared" si="0"/>
        <v>2.0440100040733196</v>
      </c>
      <c r="G22" s="595"/>
      <c r="H22" s="426"/>
      <c r="I22" s="426"/>
      <c r="J22" s="598"/>
      <c r="K22" s="588"/>
      <c r="L22" s="588"/>
    </row>
    <row r="23" spans="1:16" ht="12.75">
      <c r="A23" s="593"/>
      <c r="B23" s="594"/>
      <c r="C23" s="593" t="s">
        <v>47</v>
      </c>
      <c r="D23" s="589" t="s">
        <v>62</v>
      </c>
      <c r="E23" s="13">
        <v>5007.710010183298</v>
      </c>
      <c r="F23" s="14">
        <f t="shared" si="0"/>
        <v>2.0030840040733193</v>
      </c>
      <c r="G23" s="595"/>
      <c r="H23" s="426"/>
      <c r="I23" s="426"/>
      <c r="J23" s="598"/>
      <c r="K23" s="588"/>
      <c r="L23" s="588"/>
      <c r="P23" s="597"/>
    </row>
    <row r="24" spans="1:16" ht="12.75">
      <c r="A24" s="593"/>
      <c r="B24" s="594"/>
      <c r="C24" s="593" t="s">
        <v>47</v>
      </c>
      <c r="D24" s="589" t="s">
        <v>89</v>
      </c>
      <c r="E24" s="13">
        <v>4905.395010183299</v>
      </c>
      <c r="F24" s="14">
        <f t="shared" si="0"/>
        <v>1.9621580040733195</v>
      </c>
      <c r="G24" s="595"/>
      <c r="H24" s="426"/>
      <c r="I24" s="426"/>
      <c r="J24" s="598"/>
      <c r="K24" s="588"/>
      <c r="L24" s="588"/>
      <c r="P24" s="597"/>
    </row>
    <row r="25" spans="1:16" ht="12.75">
      <c r="A25" s="593"/>
      <c r="B25" s="594"/>
      <c r="C25" s="593" t="s">
        <v>47</v>
      </c>
      <c r="D25" s="589" t="s">
        <v>777</v>
      </c>
      <c r="E25" s="13">
        <v>4819.235010183298</v>
      </c>
      <c r="F25" s="14">
        <f t="shared" si="0"/>
        <v>1.9276940040733193</v>
      </c>
      <c r="G25" s="595"/>
      <c r="H25" s="426"/>
      <c r="I25" s="426"/>
      <c r="J25" s="588"/>
      <c r="K25" s="597"/>
      <c r="P25" s="597"/>
    </row>
    <row r="26" spans="1:16" ht="12.75" customHeight="1">
      <c r="A26" s="593">
        <v>9</v>
      </c>
      <c r="B26" s="594" t="s">
        <v>782</v>
      </c>
      <c r="C26" s="593" t="s">
        <v>47</v>
      </c>
      <c r="D26" s="589" t="s">
        <v>744</v>
      </c>
      <c r="E26" s="13">
        <v>5110.025010183299</v>
      </c>
      <c r="F26" s="14">
        <f t="shared" si="0"/>
        <v>2.0440100040733196</v>
      </c>
      <c r="G26" s="595"/>
      <c r="H26" s="426"/>
      <c r="I26" s="426"/>
      <c r="J26" s="588"/>
      <c r="P26" s="597"/>
    </row>
    <row r="27" spans="1:16" ht="12.75">
      <c r="A27" s="593"/>
      <c r="B27" s="594"/>
      <c r="C27" s="593" t="s">
        <v>47</v>
      </c>
      <c r="D27" s="589" t="s">
        <v>61</v>
      </c>
      <c r="E27" s="13">
        <v>5007.710010183298</v>
      </c>
      <c r="F27" s="14">
        <f t="shared" si="0"/>
        <v>2.0030840040733193</v>
      </c>
      <c r="G27" s="595"/>
      <c r="H27" s="426"/>
      <c r="I27" s="426"/>
      <c r="J27" s="588"/>
      <c r="P27" s="597"/>
    </row>
    <row r="28" spans="1:16" ht="12.75">
      <c r="A28" s="593"/>
      <c r="B28" s="594"/>
      <c r="C28" s="593" t="s">
        <v>47</v>
      </c>
      <c r="D28" s="589" t="s">
        <v>62</v>
      </c>
      <c r="E28" s="13">
        <v>4905.395010183299</v>
      </c>
      <c r="F28" s="14">
        <f t="shared" si="0"/>
        <v>1.9621580040733195</v>
      </c>
      <c r="G28" s="595"/>
      <c r="H28" s="426"/>
      <c r="I28" s="426"/>
      <c r="J28" s="588"/>
      <c r="P28" s="597"/>
    </row>
    <row r="29" spans="1:10" ht="12.75">
      <c r="A29" s="593"/>
      <c r="B29" s="594"/>
      <c r="C29" s="593" t="s">
        <v>47</v>
      </c>
      <c r="D29" s="589" t="s">
        <v>89</v>
      </c>
      <c r="E29" s="13">
        <v>4819.235010183298</v>
      </c>
      <c r="F29" s="14">
        <f t="shared" si="0"/>
        <v>1.9276940040733193</v>
      </c>
      <c r="G29" s="595"/>
      <c r="H29" s="426"/>
      <c r="I29" s="426"/>
      <c r="J29" s="588"/>
    </row>
    <row r="30" spans="1:10" ht="12.75">
      <c r="A30" s="593"/>
      <c r="B30" s="594"/>
      <c r="C30" s="593" t="s">
        <v>47</v>
      </c>
      <c r="D30" s="589" t="s">
        <v>777</v>
      </c>
      <c r="E30" s="13">
        <v>4560.7550101832985</v>
      </c>
      <c r="F30" s="14">
        <f t="shared" si="0"/>
        <v>1.8243020040733193</v>
      </c>
      <c r="G30" s="595"/>
      <c r="H30" s="426"/>
      <c r="I30" s="426"/>
      <c r="J30" s="588"/>
    </row>
    <row r="31" spans="1:10" ht="12.75">
      <c r="A31" s="593">
        <v>10</v>
      </c>
      <c r="B31" s="594" t="s">
        <v>783</v>
      </c>
      <c r="C31" s="593" t="s">
        <v>47</v>
      </c>
      <c r="D31" s="589" t="s">
        <v>780</v>
      </c>
      <c r="E31" s="13">
        <v>3750</v>
      </c>
      <c r="F31" s="14">
        <f t="shared" si="0"/>
        <v>1.5</v>
      </c>
      <c r="G31" s="595"/>
      <c r="H31" s="426"/>
      <c r="I31" s="426"/>
      <c r="J31" s="588"/>
    </row>
    <row r="32" spans="1:10" ht="12.75">
      <c r="A32" s="593">
        <v>11</v>
      </c>
      <c r="B32" s="594" t="s">
        <v>784</v>
      </c>
      <c r="C32" s="593" t="s">
        <v>47</v>
      </c>
      <c r="D32" s="589"/>
      <c r="E32" s="13">
        <v>5212.340010183299</v>
      </c>
      <c r="F32" s="14">
        <f t="shared" si="0"/>
        <v>2.0849360040733194</v>
      </c>
      <c r="G32" s="595"/>
      <c r="H32" s="426"/>
      <c r="I32" s="426"/>
      <c r="J32" s="588"/>
    </row>
    <row r="33" spans="1:10" ht="12.75" customHeight="1">
      <c r="A33" s="593">
        <v>12</v>
      </c>
      <c r="B33" s="594" t="s">
        <v>785</v>
      </c>
      <c r="C33" s="593" t="s">
        <v>47</v>
      </c>
      <c r="D33" s="589" t="s">
        <v>744</v>
      </c>
      <c r="E33" s="13">
        <v>4560.7550101832985</v>
      </c>
      <c r="F33" s="14">
        <f t="shared" si="0"/>
        <v>1.8243020040733193</v>
      </c>
      <c r="G33" s="595"/>
      <c r="H33" s="426"/>
      <c r="I33" s="426"/>
      <c r="J33" s="588"/>
    </row>
    <row r="34" spans="1:10" ht="12.75">
      <c r="A34" s="593"/>
      <c r="B34" s="594"/>
      <c r="C34" s="593" t="s">
        <v>47</v>
      </c>
      <c r="D34" s="589" t="s">
        <v>61</v>
      </c>
      <c r="E34" s="13">
        <v>4259.195010183299</v>
      </c>
      <c r="F34" s="14">
        <f t="shared" si="0"/>
        <v>1.7036780040733197</v>
      </c>
      <c r="G34" s="595"/>
      <c r="H34" s="426"/>
      <c r="I34" s="426"/>
      <c r="J34" s="588"/>
    </row>
    <row r="35" spans="1:10" ht="12.75">
      <c r="A35" s="593"/>
      <c r="B35" s="594"/>
      <c r="C35" s="593" t="s">
        <v>47</v>
      </c>
      <c r="D35" s="589" t="s">
        <v>62</v>
      </c>
      <c r="E35" s="13">
        <v>4129.955010183299</v>
      </c>
      <c r="F35" s="14">
        <f t="shared" si="0"/>
        <v>1.6519820040733197</v>
      </c>
      <c r="G35" s="595"/>
      <c r="H35" s="426"/>
      <c r="I35" s="426"/>
      <c r="J35" s="588"/>
    </row>
    <row r="36" spans="1:10" ht="12.75">
      <c r="A36" s="593"/>
      <c r="B36" s="594"/>
      <c r="C36" s="593" t="s">
        <v>47</v>
      </c>
      <c r="D36" s="589" t="s">
        <v>89</v>
      </c>
      <c r="E36" s="13">
        <v>3950</v>
      </c>
      <c r="F36" s="14">
        <f t="shared" si="0"/>
        <v>1.58</v>
      </c>
      <c r="G36" s="595"/>
      <c r="H36" s="426"/>
      <c r="I36" s="426"/>
      <c r="J36" s="588"/>
    </row>
    <row r="37" spans="1:10" ht="12.75">
      <c r="A37" s="593"/>
      <c r="B37" s="594"/>
      <c r="C37" s="593" t="s">
        <v>47</v>
      </c>
      <c r="D37" s="589" t="s">
        <v>777</v>
      </c>
      <c r="E37" s="13">
        <v>3850</v>
      </c>
      <c r="F37" s="14">
        <f t="shared" si="0"/>
        <v>1.54</v>
      </c>
      <c r="G37" s="595"/>
      <c r="H37" s="426"/>
      <c r="I37" s="426"/>
      <c r="J37" s="588"/>
    </row>
    <row r="38" spans="1:10" ht="12.75" customHeight="1">
      <c r="A38" s="593">
        <v>13</v>
      </c>
      <c r="B38" s="594" t="s">
        <v>786</v>
      </c>
      <c r="C38" s="593" t="s">
        <v>47</v>
      </c>
      <c r="D38" s="589" t="s">
        <v>744</v>
      </c>
      <c r="E38" s="13">
        <v>4259.195010183299</v>
      </c>
      <c r="F38" s="14">
        <f t="shared" si="0"/>
        <v>1.7036780040733197</v>
      </c>
      <c r="G38" s="595"/>
      <c r="H38" s="595"/>
      <c r="I38" s="599"/>
      <c r="J38" s="588"/>
    </row>
    <row r="39" spans="1:10" ht="12.75">
      <c r="A39" s="593"/>
      <c r="B39" s="594"/>
      <c r="C39" s="593" t="s">
        <v>47</v>
      </c>
      <c r="D39" s="589" t="s">
        <v>61</v>
      </c>
      <c r="E39" s="13">
        <v>4129.955010183299</v>
      </c>
      <c r="F39" s="14">
        <f t="shared" si="0"/>
        <v>1.6519820040733197</v>
      </c>
      <c r="G39" s="595"/>
      <c r="H39" s="600"/>
      <c r="I39" s="600"/>
      <c r="J39" s="588"/>
    </row>
    <row r="40" spans="1:10" ht="12.75">
      <c r="A40" s="593"/>
      <c r="B40" s="594"/>
      <c r="C40" s="593" t="s">
        <v>47</v>
      </c>
      <c r="D40" s="589" t="s">
        <v>62</v>
      </c>
      <c r="E40" s="13">
        <v>3950</v>
      </c>
      <c r="F40" s="14">
        <f t="shared" si="0"/>
        <v>1.58</v>
      </c>
      <c r="G40" s="595"/>
      <c r="H40" s="600"/>
      <c r="I40" s="600"/>
      <c r="J40" s="588"/>
    </row>
    <row r="41" spans="1:10" ht="12.75">
      <c r="A41" s="593"/>
      <c r="B41" s="594"/>
      <c r="C41" s="593" t="s">
        <v>47</v>
      </c>
      <c r="D41" s="589" t="s">
        <v>89</v>
      </c>
      <c r="E41" s="13">
        <v>3850</v>
      </c>
      <c r="F41" s="14">
        <f t="shared" si="0"/>
        <v>1.54</v>
      </c>
      <c r="G41" s="595"/>
      <c r="H41" s="600"/>
      <c r="I41" s="600"/>
      <c r="J41" s="588"/>
    </row>
    <row r="42" spans="1:10" ht="12.75">
      <c r="A42" s="593"/>
      <c r="B42" s="594"/>
      <c r="C42" s="593" t="s">
        <v>47</v>
      </c>
      <c r="D42" s="589" t="s">
        <v>777</v>
      </c>
      <c r="E42" s="13">
        <v>3750</v>
      </c>
      <c r="F42" s="14">
        <f t="shared" si="0"/>
        <v>1.5</v>
      </c>
      <c r="G42" s="595"/>
      <c r="H42" s="426"/>
      <c r="I42" s="426"/>
      <c r="J42" s="588"/>
    </row>
    <row r="43" spans="1:10" ht="12.75">
      <c r="A43" s="593">
        <v>14</v>
      </c>
      <c r="B43" s="594" t="s">
        <v>787</v>
      </c>
      <c r="C43" s="593" t="s">
        <v>47</v>
      </c>
      <c r="D43" s="589" t="s">
        <v>780</v>
      </c>
      <c r="E43" s="13">
        <v>3610</v>
      </c>
      <c r="F43" s="14">
        <f t="shared" si="0"/>
        <v>1.444</v>
      </c>
      <c r="G43" s="595"/>
      <c r="H43" s="426"/>
      <c r="I43" s="426"/>
      <c r="J43" s="588"/>
    </row>
    <row r="44" spans="1:10" s="605" customFormat="1" ht="12.75" customHeight="1">
      <c r="A44" s="593">
        <v>15</v>
      </c>
      <c r="B44" s="601" t="s">
        <v>788</v>
      </c>
      <c r="C44" s="593" t="s">
        <v>47</v>
      </c>
      <c r="D44" s="589" t="s">
        <v>744</v>
      </c>
      <c r="E44" s="13">
        <v>4560.7550101832985</v>
      </c>
      <c r="F44" s="14">
        <f t="shared" si="0"/>
        <v>1.8243020040733193</v>
      </c>
      <c r="G44" s="602"/>
      <c r="H44" s="603"/>
      <c r="I44" s="603"/>
      <c r="J44" s="604"/>
    </row>
    <row r="45" spans="1:10" s="605" customFormat="1" ht="12.75">
      <c r="A45" s="593"/>
      <c r="B45" s="601"/>
      <c r="C45" s="593" t="s">
        <v>47</v>
      </c>
      <c r="D45" s="589" t="s">
        <v>61</v>
      </c>
      <c r="E45" s="13">
        <v>4388.435010183299</v>
      </c>
      <c r="F45" s="14">
        <f t="shared" si="0"/>
        <v>1.7553740040733194</v>
      </c>
      <c r="G45" s="602"/>
      <c r="H45" s="603"/>
      <c r="I45" s="603"/>
      <c r="J45" s="604"/>
    </row>
    <row r="46" spans="1:10" s="605" customFormat="1" ht="12.75">
      <c r="A46" s="593"/>
      <c r="B46" s="601"/>
      <c r="C46" s="593" t="s">
        <v>47</v>
      </c>
      <c r="D46" s="589" t="s">
        <v>62</v>
      </c>
      <c r="E46" s="13">
        <v>4216.115010183299</v>
      </c>
      <c r="F46" s="14">
        <f t="shared" si="0"/>
        <v>1.6864460040733196</v>
      </c>
      <c r="G46" s="602"/>
      <c r="H46" s="603"/>
      <c r="I46" s="603"/>
      <c r="J46" s="604"/>
    </row>
    <row r="47" spans="1:9" s="605" customFormat="1" ht="12.75">
      <c r="A47" s="593"/>
      <c r="B47" s="601"/>
      <c r="C47" s="593" t="s">
        <v>47</v>
      </c>
      <c r="D47" s="589" t="s">
        <v>89</v>
      </c>
      <c r="E47" s="13">
        <v>4129.955010183299</v>
      </c>
      <c r="F47" s="14">
        <f t="shared" si="0"/>
        <v>1.6519820040733197</v>
      </c>
      <c r="G47" s="602"/>
      <c r="H47" s="606"/>
      <c r="I47" s="606"/>
    </row>
    <row r="48" spans="1:9" s="605" customFormat="1" ht="12.75">
      <c r="A48" s="593"/>
      <c r="B48" s="601"/>
      <c r="C48" s="593" t="s">
        <v>47</v>
      </c>
      <c r="D48" s="589" t="s">
        <v>777</v>
      </c>
      <c r="E48" s="13">
        <v>3750</v>
      </c>
      <c r="F48" s="14">
        <f t="shared" si="0"/>
        <v>1.5</v>
      </c>
      <c r="G48" s="602"/>
      <c r="H48" s="606"/>
      <c r="I48" s="606"/>
    </row>
    <row r="49" spans="1:9" s="605" customFormat="1" ht="12.75">
      <c r="A49" s="593">
        <v>16</v>
      </c>
      <c r="B49" s="594" t="s">
        <v>789</v>
      </c>
      <c r="C49" s="593" t="s">
        <v>47</v>
      </c>
      <c r="D49" s="589" t="s">
        <v>780</v>
      </c>
      <c r="E49" s="13">
        <v>3610</v>
      </c>
      <c r="F49" s="14">
        <f t="shared" si="0"/>
        <v>1.444</v>
      </c>
      <c r="G49" s="602"/>
      <c r="H49" s="606"/>
      <c r="I49" s="606"/>
    </row>
    <row r="50" spans="1:6" ht="17.25" customHeight="1">
      <c r="A50" s="607"/>
      <c r="B50" s="590"/>
      <c r="C50" s="608"/>
      <c r="D50" s="608"/>
      <c r="E50" s="608"/>
      <c r="F50" s="608"/>
    </row>
    <row r="51" ht="12.75" customHeight="1">
      <c r="B51" s="584" t="s">
        <v>70</v>
      </c>
    </row>
    <row r="52" spans="1:6" ht="33" customHeight="1">
      <c r="A52" s="609">
        <v>1</v>
      </c>
      <c r="B52" s="610" t="s">
        <v>790</v>
      </c>
      <c r="C52" s="610"/>
      <c r="D52" s="610"/>
      <c r="E52" s="610"/>
      <c r="F52" s="610"/>
    </row>
    <row r="53" spans="1:11" s="611" customFormat="1" ht="34.5" customHeight="1">
      <c r="A53" s="609">
        <v>2</v>
      </c>
      <c r="B53" s="610" t="s">
        <v>791</v>
      </c>
      <c r="C53" s="610"/>
      <c r="D53" s="610"/>
      <c r="E53" s="610"/>
      <c r="J53" s="612"/>
      <c r="K53" s="612"/>
    </row>
    <row r="54" spans="1:11" s="605" customFormat="1" ht="31.5" customHeight="1">
      <c r="A54" s="609">
        <v>3</v>
      </c>
      <c r="B54" s="610" t="s">
        <v>792</v>
      </c>
      <c r="C54" s="610"/>
      <c r="D54" s="610"/>
      <c r="E54" s="610"/>
      <c r="F54" s="613"/>
      <c r="G54" s="613"/>
      <c r="H54" s="613"/>
      <c r="I54" s="613"/>
      <c r="J54" s="613"/>
      <c r="K54" s="613"/>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spans="2:7" s="583" customFormat="1" ht="12.75" customHeight="1">
      <c r="B65" s="584"/>
      <c r="D65" s="584"/>
      <c r="E65" s="584"/>
      <c r="F65" s="584"/>
      <c r="G65" s="584"/>
    </row>
    <row r="66" spans="2:7" s="583" customFormat="1" ht="12.75" customHeight="1">
      <c r="B66" s="584"/>
      <c r="D66" s="584"/>
      <c r="E66" s="584"/>
      <c r="F66" s="584"/>
      <c r="G66" s="584"/>
    </row>
    <row r="67" spans="2:7" s="583" customFormat="1" ht="12.75" customHeight="1">
      <c r="B67" s="584"/>
      <c r="D67" s="584"/>
      <c r="E67" s="584"/>
      <c r="F67" s="584"/>
      <c r="G67" s="584"/>
    </row>
    <row r="68" spans="2:7" s="583" customFormat="1" ht="12.75" customHeight="1">
      <c r="B68" s="584"/>
      <c r="D68" s="584"/>
      <c r="E68" s="584"/>
      <c r="F68" s="584"/>
      <c r="G68" s="584"/>
    </row>
    <row r="69" spans="2:7" s="583" customFormat="1" ht="12.75" customHeight="1">
      <c r="B69" s="584"/>
      <c r="D69" s="584"/>
      <c r="E69" s="584"/>
      <c r="F69" s="584"/>
      <c r="G69" s="584"/>
    </row>
    <row r="70" spans="2:7" s="583" customFormat="1" ht="12.75" customHeight="1">
      <c r="B70" s="584"/>
      <c r="D70" s="584"/>
      <c r="E70" s="584"/>
      <c r="F70" s="584"/>
      <c r="G70" s="584"/>
    </row>
    <row r="71" spans="2:7" s="583" customFormat="1" ht="12.75" customHeight="1">
      <c r="B71" s="584"/>
      <c r="D71" s="584"/>
      <c r="E71" s="584"/>
      <c r="F71" s="584"/>
      <c r="G71" s="584"/>
    </row>
    <row r="72" spans="2:7" s="583" customFormat="1" ht="12.75" customHeight="1">
      <c r="B72" s="584"/>
      <c r="D72" s="584"/>
      <c r="E72" s="584"/>
      <c r="F72" s="584"/>
      <c r="G72" s="584"/>
    </row>
    <row r="73" spans="2:7" s="583" customFormat="1" ht="12.75" customHeight="1">
      <c r="B73" s="584"/>
      <c r="D73" s="584"/>
      <c r="E73" s="584"/>
      <c r="F73" s="584"/>
      <c r="G73" s="584"/>
    </row>
    <row r="74" spans="2:7" s="583" customFormat="1" ht="12.75" customHeight="1">
      <c r="B74" s="584"/>
      <c r="D74" s="584"/>
      <c r="E74" s="584"/>
      <c r="F74" s="584"/>
      <c r="G74" s="584"/>
    </row>
    <row r="75" spans="2:7" s="583" customFormat="1" ht="12.75" customHeight="1">
      <c r="B75" s="584"/>
      <c r="D75" s="584"/>
      <c r="E75" s="584"/>
      <c r="F75" s="584"/>
      <c r="G75" s="584"/>
    </row>
    <row r="76" spans="2:7" s="583" customFormat="1" ht="12.75" customHeight="1">
      <c r="B76" s="584"/>
      <c r="D76" s="584"/>
      <c r="E76" s="584"/>
      <c r="F76" s="584"/>
      <c r="G76" s="584"/>
    </row>
    <row r="77" spans="2:7" s="583" customFormat="1" ht="12.75" customHeight="1">
      <c r="B77" s="584"/>
      <c r="D77" s="584"/>
      <c r="E77" s="584"/>
      <c r="F77" s="584"/>
      <c r="G77" s="584"/>
    </row>
    <row r="78" spans="2:7" s="583" customFormat="1" ht="12.75" customHeight="1">
      <c r="B78" s="584"/>
      <c r="D78" s="584"/>
      <c r="E78" s="584"/>
      <c r="F78" s="584"/>
      <c r="G78" s="584"/>
    </row>
    <row r="79" spans="2:7" s="583" customFormat="1" ht="12.75" customHeight="1">
      <c r="B79" s="584"/>
      <c r="D79" s="584"/>
      <c r="E79" s="584"/>
      <c r="F79" s="584"/>
      <c r="G79" s="584"/>
    </row>
    <row r="80" spans="2:7" s="583" customFormat="1" ht="12.75" customHeight="1">
      <c r="B80" s="584"/>
      <c r="D80" s="584"/>
      <c r="E80" s="584"/>
      <c r="F80" s="584"/>
      <c r="G80" s="584"/>
    </row>
    <row r="81" spans="2:7" s="583" customFormat="1" ht="12.75" customHeight="1">
      <c r="B81" s="584"/>
      <c r="D81" s="584"/>
      <c r="E81" s="584"/>
      <c r="F81" s="584"/>
      <c r="G81" s="584"/>
    </row>
    <row r="82" spans="2:7" s="583" customFormat="1" ht="12.75" customHeight="1">
      <c r="B82" s="584"/>
      <c r="D82" s="584"/>
      <c r="E82" s="584"/>
      <c r="F82" s="584"/>
      <c r="G82" s="584"/>
    </row>
    <row r="83" spans="2:7" s="583" customFormat="1" ht="12.75" customHeight="1">
      <c r="B83" s="584"/>
      <c r="D83" s="584"/>
      <c r="E83" s="584"/>
      <c r="F83" s="584"/>
      <c r="G83" s="584"/>
    </row>
    <row r="84" spans="2:7" s="583" customFormat="1" ht="12.75" customHeight="1">
      <c r="B84" s="584"/>
      <c r="D84" s="584"/>
      <c r="E84" s="584"/>
      <c r="F84" s="584"/>
      <c r="G84" s="584"/>
    </row>
    <row r="85" spans="2:7" s="583" customFormat="1" ht="12.75" customHeight="1">
      <c r="B85" s="584"/>
      <c r="D85" s="584"/>
      <c r="E85" s="584"/>
      <c r="F85" s="584"/>
      <c r="G85" s="584"/>
    </row>
    <row r="86" spans="2:7" s="583" customFormat="1" ht="12.75" customHeight="1">
      <c r="B86" s="584"/>
      <c r="D86" s="584"/>
      <c r="E86" s="584"/>
      <c r="F86" s="584"/>
      <c r="G86" s="584"/>
    </row>
    <row r="87" spans="2:7" s="583" customFormat="1" ht="12.75" customHeight="1">
      <c r="B87" s="584"/>
      <c r="D87" s="584"/>
      <c r="E87" s="584"/>
      <c r="F87" s="584"/>
      <c r="G87" s="584"/>
    </row>
    <row r="88" spans="2:7" s="583" customFormat="1" ht="12.75" customHeight="1">
      <c r="B88" s="584"/>
      <c r="D88" s="584"/>
      <c r="E88" s="584"/>
      <c r="F88" s="584"/>
      <c r="G88" s="584"/>
    </row>
    <row r="89" spans="2:7" s="583" customFormat="1" ht="12.75" customHeight="1">
      <c r="B89" s="584"/>
      <c r="D89" s="584"/>
      <c r="E89" s="584"/>
      <c r="F89" s="584"/>
      <c r="G89" s="584"/>
    </row>
    <row r="90" spans="2:7" s="583" customFormat="1" ht="12.75" customHeight="1">
      <c r="B90" s="584"/>
      <c r="D90" s="584"/>
      <c r="E90" s="584"/>
      <c r="F90" s="584"/>
      <c r="G90" s="584"/>
    </row>
    <row r="91" spans="2:7" s="583" customFormat="1" ht="12.75" customHeight="1">
      <c r="B91" s="584"/>
      <c r="D91" s="584"/>
      <c r="E91" s="584"/>
      <c r="F91" s="584"/>
      <c r="G91" s="584"/>
    </row>
    <row r="92" spans="2:7" s="583" customFormat="1" ht="12.75" customHeight="1">
      <c r="B92" s="584"/>
      <c r="D92" s="584"/>
      <c r="E92" s="584"/>
      <c r="F92" s="584"/>
      <c r="G92" s="584"/>
    </row>
    <row r="93" spans="2:7" s="583" customFormat="1" ht="12.75" customHeight="1">
      <c r="B93" s="584"/>
      <c r="D93" s="584"/>
      <c r="E93" s="584"/>
      <c r="F93" s="584"/>
      <c r="G93" s="584"/>
    </row>
    <row r="94" spans="2:7" s="583" customFormat="1" ht="12.75" customHeight="1">
      <c r="B94" s="584"/>
      <c r="D94" s="584"/>
      <c r="E94" s="584"/>
      <c r="F94" s="584"/>
      <c r="G94" s="584"/>
    </row>
    <row r="95" spans="2:7" s="583" customFormat="1" ht="12.75" customHeight="1">
      <c r="B95" s="584"/>
      <c r="D95" s="584"/>
      <c r="E95" s="584"/>
      <c r="F95" s="584"/>
      <c r="G95" s="584"/>
    </row>
    <row r="96" spans="2:7" s="583" customFormat="1" ht="12.75" customHeight="1">
      <c r="B96" s="584"/>
      <c r="D96" s="584"/>
      <c r="E96" s="584"/>
      <c r="F96" s="584"/>
      <c r="G96" s="584"/>
    </row>
    <row r="97" spans="2:7" s="583" customFormat="1" ht="12.75" customHeight="1">
      <c r="B97" s="584"/>
      <c r="D97" s="584"/>
      <c r="E97" s="584"/>
      <c r="F97" s="584"/>
      <c r="G97" s="584"/>
    </row>
    <row r="98" spans="2:7" s="583" customFormat="1" ht="12.75" customHeight="1">
      <c r="B98" s="584"/>
      <c r="D98" s="584"/>
      <c r="E98" s="584"/>
      <c r="F98" s="584"/>
      <c r="G98" s="584"/>
    </row>
    <row r="99" spans="2:7" s="583" customFormat="1" ht="12.75" customHeight="1">
      <c r="B99" s="584"/>
      <c r="D99" s="584"/>
      <c r="E99" s="584"/>
      <c r="F99" s="584"/>
      <c r="G99" s="584"/>
    </row>
    <row r="100" spans="2:7" s="583" customFormat="1" ht="12.75" customHeight="1">
      <c r="B100" s="584"/>
      <c r="D100" s="584"/>
      <c r="E100" s="584"/>
      <c r="F100" s="584"/>
      <c r="G100" s="584"/>
    </row>
    <row r="101" spans="2:7" s="583" customFormat="1" ht="12.75" customHeight="1">
      <c r="B101" s="584"/>
      <c r="D101" s="584"/>
      <c r="E101" s="584"/>
      <c r="F101" s="584"/>
      <c r="G101" s="584"/>
    </row>
    <row r="102" spans="2:7" s="583" customFormat="1" ht="12.75" customHeight="1">
      <c r="B102" s="584"/>
      <c r="D102" s="584"/>
      <c r="E102" s="584"/>
      <c r="F102" s="584"/>
      <c r="G102" s="584"/>
    </row>
    <row r="103" spans="2:7" s="583" customFormat="1" ht="12.75" customHeight="1">
      <c r="B103" s="584"/>
      <c r="D103" s="584"/>
      <c r="E103" s="584"/>
      <c r="F103" s="584"/>
      <c r="G103" s="584"/>
    </row>
    <row r="104" spans="2:7" s="583" customFormat="1" ht="12.75" customHeight="1">
      <c r="B104" s="584"/>
      <c r="D104" s="584"/>
      <c r="E104" s="584"/>
      <c r="F104" s="584"/>
      <c r="G104" s="584"/>
    </row>
    <row r="105" spans="2:7" s="583" customFormat="1" ht="12.75" customHeight="1">
      <c r="B105" s="584"/>
      <c r="D105" s="584"/>
      <c r="E105" s="584"/>
      <c r="F105" s="584"/>
      <c r="G105" s="584"/>
    </row>
    <row r="106" spans="2:7" s="583" customFormat="1" ht="12.75" customHeight="1">
      <c r="B106" s="584"/>
      <c r="D106" s="584"/>
      <c r="E106" s="584"/>
      <c r="F106" s="584"/>
      <c r="G106" s="584"/>
    </row>
    <row r="107" spans="2:7" s="583" customFormat="1" ht="12.75" customHeight="1">
      <c r="B107" s="584"/>
      <c r="D107" s="584"/>
      <c r="E107" s="584"/>
      <c r="F107" s="584"/>
      <c r="G107" s="584"/>
    </row>
    <row r="108" spans="2:7" s="583" customFormat="1" ht="12.75" customHeight="1">
      <c r="B108" s="584"/>
      <c r="D108" s="584"/>
      <c r="E108" s="584"/>
      <c r="F108" s="584"/>
      <c r="G108" s="584"/>
    </row>
    <row r="109" spans="2:7" s="583" customFormat="1" ht="12.75" customHeight="1">
      <c r="B109" s="584"/>
      <c r="D109" s="584"/>
      <c r="E109" s="584"/>
      <c r="F109" s="584"/>
      <c r="G109" s="584"/>
    </row>
    <row r="110" spans="2:7" s="583" customFormat="1" ht="12.75" customHeight="1">
      <c r="B110" s="584"/>
      <c r="D110" s="584"/>
      <c r="E110" s="584"/>
      <c r="F110" s="584"/>
      <c r="G110" s="584"/>
    </row>
    <row r="111" spans="2:7" s="583" customFormat="1" ht="12.75" customHeight="1">
      <c r="B111" s="584"/>
      <c r="D111" s="584"/>
      <c r="E111" s="584"/>
      <c r="F111" s="584"/>
      <c r="G111" s="584"/>
    </row>
    <row r="112" spans="2:7" s="583" customFormat="1" ht="12.75" customHeight="1">
      <c r="B112" s="584"/>
      <c r="D112" s="584"/>
      <c r="E112" s="584"/>
      <c r="F112" s="584"/>
      <c r="G112" s="584"/>
    </row>
    <row r="113" spans="2:7" s="583" customFormat="1" ht="12.75" customHeight="1">
      <c r="B113" s="584"/>
      <c r="D113" s="584"/>
      <c r="E113" s="584"/>
      <c r="F113" s="584"/>
      <c r="G113" s="584"/>
    </row>
    <row r="114" spans="2:7" s="583" customFormat="1" ht="12.75" customHeight="1">
      <c r="B114" s="584"/>
      <c r="D114" s="584"/>
      <c r="E114" s="584"/>
      <c r="F114" s="584"/>
      <c r="G114" s="584"/>
    </row>
    <row r="115" spans="2:7" s="583" customFormat="1" ht="12.75" customHeight="1">
      <c r="B115" s="584"/>
      <c r="D115" s="584"/>
      <c r="E115" s="584"/>
      <c r="F115" s="584"/>
      <c r="G115" s="584"/>
    </row>
    <row r="116" spans="2:7" s="583" customFormat="1" ht="12.75" customHeight="1">
      <c r="B116" s="584"/>
      <c r="D116" s="584"/>
      <c r="E116" s="584"/>
      <c r="F116" s="584"/>
      <c r="G116" s="584"/>
    </row>
    <row r="117" spans="2:7" s="583" customFormat="1" ht="12.75" customHeight="1">
      <c r="B117" s="584"/>
      <c r="D117" s="584"/>
      <c r="E117" s="584"/>
      <c r="F117" s="584"/>
      <c r="G117" s="584"/>
    </row>
    <row r="118" spans="2:7" s="583" customFormat="1" ht="12.75" customHeight="1">
      <c r="B118" s="584"/>
      <c r="D118" s="584"/>
      <c r="E118" s="584"/>
      <c r="F118" s="584"/>
      <c r="G118" s="584"/>
    </row>
    <row r="119" spans="2:7" s="583" customFormat="1" ht="12.75" customHeight="1">
      <c r="B119" s="584"/>
      <c r="D119" s="584"/>
      <c r="E119" s="584"/>
      <c r="F119" s="584"/>
      <c r="G119" s="584"/>
    </row>
    <row r="120" spans="2:7" s="583" customFormat="1" ht="12.75" customHeight="1">
      <c r="B120" s="584"/>
      <c r="D120" s="584"/>
      <c r="E120" s="584"/>
      <c r="F120" s="584"/>
      <c r="G120" s="584"/>
    </row>
    <row r="121" spans="2:7" s="583" customFormat="1" ht="12.75" customHeight="1">
      <c r="B121" s="584"/>
      <c r="D121" s="584"/>
      <c r="E121" s="584"/>
      <c r="F121" s="584"/>
      <c r="G121" s="584"/>
    </row>
    <row r="122" spans="2:7" s="583" customFormat="1" ht="12.75" customHeight="1">
      <c r="B122" s="584"/>
      <c r="D122" s="584"/>
      <c r="E122" s="584"/>
      <c r="F122" s="584"/>
      <c r="G122" s="584"/>
    </row>
    <row r="123" spans="2:7" s="583" customFormat="1" ht="12.75" customHeight="1">
      <c r="B123" s="584"/>
      <c r="D123" s="584"/>
      <c r="E123" s="584"/>
      <c r="F123" s="584"/>
      <c r="G123" s="584"/>
    </row>
    <row r="124" spans="2:7" s="583" customFormat="1" ht="12.75" customHeight="1">
      <c r="B124" s="584"/>
      <c r="D124" s="584"/>
      <c r="E124" s="584"/>
      <c r="F124" s="584"/>
      <c r="G124" s="584"/>
    </row>
    <row r="125" spans="2:7" s="583" customFormat="1" ht="12.75" customHeight="1">
      <c r="B125" s="584"/>
      <c r="D125" s="584"/>
      <c r="E125" s="584"/>
      <c r="F125" s="584"/>
      <c r="G125" s="584"/>
    </row>
    <row r="126" spans="2:7" s="583" customFormat="1" ht="12.75" customHeight="1">
      <c r="B126" s="584"/>
      <c r="D126" s="584"/>
      <c r="E126" s="584"/>
      <c r="F126" s="584"/>
      <c r="G126" s="584"/>
    </row>
    <row r="127" spans="2:7" s="583" customFormat="1" ht="12.75" customHeight="1">
      <c r="B127" s="584"/>
      <c r="D127" s="584"/>
      <c r="E127" s="584"/>
      <c r="F127" s="584"/>
      <c r="G127" s="584"/>
    </row>
    <row r="128" spans="2:7" s="583" customFormat="1" ht="12.75" customHeight="1">
      <c r="B128" s="584"/>
      <c r="D128" s="584"/>
      <c r="E128" s="584"/>
      <c r="F128" s="584"/>
      <c r="G128" s="584"/>
    </row>
    <row r="129" spans="2:7" s="583" customFormat="1" ht="12.75" customHeight="1">
      <c r="B129" s="584"/>
      <c r="D129" s="584"/>
      <c r="E129" s="584"/>
      <c r="F129" s="584"/>
      <c r="G129" s="584"/>
    </row>
    <row r="130" spans="2:7" s="583" customFormat="1" ht="12.75" customHeight="1">
      <c r="B130" s="584"/>
      <c r="D130" s="584"/>
      <c r="E130" s="584"/>
      <c r="F130" s="584"/>
      <c r="G130" s="584"/>
    </row>
    <row r="131" spans="2:7" s="583" customFormat="1" ht="12.75" customHeight="1">
      <c r="B131" s="584"/>
      <c r="D131" s="584"/>
      <c r="E131" s="584"/>
      <c r="F131" s="584"/>
      <c r="G131" s="584"/>
    </row>
    <row r="132" spans="2:7" s="583" customFormat="1" ht="12.75" customHeight="1">
      <c r="B132" s="584"/>
      <c r="D132" s="584"/>
      <c r="E132" s="584"/>
      <c r="F132" s="584"/>
      <c r="G132" s="584"/>
    </row>
    <row r="133" spans="2:7" s="583" customFormat="1" ht="12.75" customHeight="1">
      <c r="B133" s="584"/>
      <c r="D133" s="584"/>
      <c r="E133" s="584"/>
      <c r="F133" s="584"/>
      <c r="G133" s="584"/>
    </row>
    <row r="134" spans="2:7" s="583" customFormat="1" ht="12.75" customHeight="1">
      <c r="B134" s="584"/>
      <c r="D134" s="584"/>
      <c r="E134" s="584"/>
      <c r="F134" s="584"/>
      <c r="G134" s="584"/>
    </row>
    <row r="135" spans="2:7" s="583" customFormat="1" ht="12.75" customHeight="1">
      <c r="B135" s="584"/>
      <c r="D135" s="584"/>
      <c r="E135" s="584"/>
      <c r="F135" s="584"/>
      <c r="G135" s="584"/>
    </row>
    <row r="136" spans="2:7" s="583" customFormat="1" ht="12.75" customHeight="1">
      <c r="B136" s="584"/>
      <c r="D136" s="584"/>
      <c r="E136" s="584"/>
      <c r="F136" s="584"/>
      <c r="G136" s="584"/>
    </row>
    <row r="137" spans="2:7" s="583" customFormat="1" ht="12.75" customHeight="1">
      <c r="B137" s="584"/>
      <c r="D137" s="584"/>
      <c r="E137" s="584"/>
      <c r="F137" s="584"/>
      <c r="G137" s="584"/>
    </row>
    <row r="138" spans="2:7" s="583" customFormat="1" ht="12.75" customHeight="1">
      <c r="B138" s="584"/>
      <c r="D138" s="584"/>
      <c r="E138" s="584"/>
      <c r="F138" s="584"/>
      <c r="G138" s="584"/>
    </row>
    <row r="139" spans="2:7" s="583" customFormat="1" ht="12.75" customHeight="1">
      <c r="B139" s="584"/>
      <c r="D139" s="584"/>
      <c r="E139" s="584"/>
      <c r="F139" s="584"/>
      <c r="G139" s="584"/>
    </row>
    <row r="140" spans="2:7" s="583" customFormat="1" ht="12.75" customHeight="1">
      <c r="B140" s="584"/>
      <c r="D140" s="584"/>
      <c r="E140" s="584"/>
      <c r="F140" s="584"/>
      <c r="G140" s="584"/>
    </row>
    <row r="141" spans="2:7" s="583" customFormat="1" ht="12.75" customHeight="1">
      <c r="B141" s="584"/>
      <c r="D141" s="584"/>
      <c r="E141" s="584"/>
      <c r="F141" s="584"/>
      <c r="G141" s="584"/>
    </row>
    <row r="142" spans="2:7" s="583" customFormat="1" ht="12.75" customHeight="1">
      <c r="B142" s="584"/>
      <c r="D142" s="584"/>
      <c r="E142" s="584"/>
      <c r="F142" s="584"/>
      <c r="G142" s="584"/>
    </row>
    <row r="143" spans="2:7" s="583" customFormat="1" ht="12.75" customHeight="1">
      <c r="B143" s="584"/>
      <c r="D143" s="584"/>
      <c r="E143" s="584"/>
      <c r="F143" s="584"/>
      <c r="G143" s="584"/>
    </row>
    <row r="144" spans="2:7" s="583" customFormat="1" ht="12.75" customHeight="1">
      <c r="B144" s="584"/>
      <c r="D144" s="584"/>
      <c r="E144" s="584"/>
      <c r="F144" s="584"/>
      <c r="G144" s="584"/>
    </row>
    <row r="145" spans="2:7" s="583" customFormat="1" ht="12.75" customHeight="1">
      <c r="B145" s="584"/>
      <c r="D145" s="584"/>
      <c r="E145" s="584"/>
      <c r="F145" s="584"/>
      <c r="G145" s="584"/>
    </row>
    <row r="146" spans="2:7" s="583" customFormat="1" ht="12.75" customHeight="1">
      <c r="B146" s="584"/>
      <c r="D146" s="584"/>
      <c r="E146" s="584"/>
      <c r="F146" s="584"/>
      <c r="G146" s="584"/>
    </row>
    <row r="147" spans="2:7" s="583" customFormat="1" ht="12.75" customHeight="1">
      <c r="B147" s="584"/>
      <c r="D147" s="584"/>
      <c r="E147" s="584"/>
      <c r="F147" s="584"/>
      <c r="G147" s="584"/>
    </row>
    <row r="148" spans="2:7" s="583" customFormat="1" ht="12.75" customHeight="1">
      <c r="B148" s="584"/>
      <c r="D148" s="584"/>
      <c r="E148" s="584"/>
      <c r="F148" s="584"/>
      <c r="G148" s="584"/>
    </row>
    <row r="149" spans="2:7" s="583" customFormat="1" ht="12.75" customHeight="1">
      <c r="B149" s="584"/>
      <c r="D149" s="584"/>
      <c r="E149" s="584"/>
      <c r="F149" s="584"/>
      <c r="G149" s="584"/>
    </row>
    <row r="150" spans="2:7" s="583" customFormat="1" ht="12.75" customHeight="1">
      <c r="B150" s="584"/>
      <c r="D150" s="584"/>
      <c r="E150" s="584"/>
      <c r="F150" s="584"/>
      <c r="G150" s="584"/>
    </row>
    <row r="151" spans="2:7" s="583" customFormat="1" ht="12.75" customHeight="1">
      <c r="B151" s="584"/>
      <c r="D151" s="584"/>
      <c r="E151" s="584"/>
      <c r="F151" s="584"/>
      <c r="G151" s="584"/>
    </row>
    <row r="152" spans="2:7" s="583" customFormat="1" ht="12.75" customHeight="1">
      <c r="B152" s="584"/>
      <c r="D152" s="584"/>
      <c r="E152" s="584"/>
      <c r="F152" s="584"/>
      <c r="G152" s="584"/>
    </row>
    <row r="153" spans="2:7" s="583" customFormat="1" ht="12.75" customHeight="1">
      <c r="B153" s="584"/>
      <c r="D153" s="584"/>
      <c r="E153" s="584"/>
      <c r="F153" s="584"/>
      <c r="G153" s="584"/>
    </row>
    <row r="154" spans="2:7" s="583" customFormat="1" ht="12.75" customHeight="1">
      <c r="B154" s="584"/>
      <c r="D154" s="584"/>
      <c r="E154" s="584"/>
      <c r="F154" s="584"/>
      <c r="G154" s="584"/>
    </row>
    <row r="155" spans="2:7" s="583" customFormat="1" ht="12.75" customHeight="1">
      <c r="B155" s="584"/>
      <c r="D155" s="584"/>
      <c r="E155" s="584"/>
      <c r="F155" s="584"/>
      <c r="G155" s="584"/>
    </row>
    <row r="156" spans="2:7" s="583" customFormat="1" ht="12.75" customHeight="1">
      <c r="B156" s="584"/>
      <c r="D156" s="584"/>
      <c r="E156" s="584"/>
      <c r="F156" s="584"/>
      <c r="G156" s="584"/>
    </row>
    <row r="157" spans="2:7" s="583" customFormat="1" ht="12.75" customHeight="1">
      <c r="B157" s="584"/>
      <c r="D157" s="584"/>
      <c r="E157" s="584"/>
      <c r="F157" s="584"/>
      <c r="G157" s="584"/>
    </row>
    <row r="158" spans="2:7" s="583" customFormat="1" ht="12.75" customHeight="1">
      <c r="B158" s="584"/>
      <c r="D158" s="584"/>
      <c r="E158" s="584"/>
      <c r="F158" s="584"/>
      <c r="G158" s="584"/>
    </row>
    <row r="159" spans="2:7" s="583" customFormat="1" ht="12.75" customHeight="1">
      <c r="B159" s="584"/>
      <c r="D159" s="584"/>
      <c r="E159" s="584"/>
      <c r="F159" s="584"/>
      <c r="G159" s="584"/>
    </row>
    <row r="160" spans="2:7" s="583" customFormat="1" ht="12.75" customHeight="1">
      <c r="B160" s="584"/>
      <c r="D160" s="584"/>
      <c r="E160" s="584"/>
      <c r="F160" s="584"/>
      <c r="G160" s="584"/>
    </row>
    <row r="161" spans="2:7" s="583" customFormat="1" ht="12.75" customHeight="1">
      <c r="B161" s="584"/>
      <c r="D161" s="584"/>
      <c r="E161" s="584"/>
      <c r="F161" s="584"/>
      <c r="G161" s="584"/>
    </row>
    <row r="162" spans="2:7" s="583" customFormat="1" ht="12.75" customHeight="1">
      <c r="B162" s="584"/>
      <c r="D162" s="584"/>
      <c r="E162" s="584"/>
      <c r="F162" s="584"/>
      <c r="G162" s="584"/>
    </row>
    <row r="163" spans="2:7" s="583" customFormat="1" ht="12.75" customHeight="1">
      <c r="B163" s="584"/>
      <c r="D163" s="584"/>
      <c r="E163" s="584"/>
      <c r="F163" s="584"/>
      <c r="G163" s="584"/>
    </row>
    <row r="164" spans="2:7" s="583" customFormat="1" ht="12.75" customHeight="1">
      <c r="B164" s="584"/>
      <c r="D164" s="584"/>
      <c r="E164" s="584"/>
      <c r="F164" s="584"/>
      <c r="G164" s="584"/>
    </row>
    <row r="165" spans="2:7" s="583" customFormat="1" ht="12.75" customHeight="1">
      <c r="B165" s="584"/>
      <c r="D165" s="584"/>
      <c r="E165" s="584"/>
      <c r="F165" s="584"/>
      <c r="G165" s="584"/>
    </row>
    <row r="166" spans="2:7" s="583" customFormat="1" ht="12.75" customHeight="1">
      <c r="B166" s="584"/>
      <c r="D166" s="584"/>
      <c r="E166" s="584"/>
      <c r="F166" s="584"/>
      <c r="G166" s="584"/>
    </row>
    <row r="167" spans="2:7" s="583" customFormat="1" ht="12.75" customHeight="1">
      <c r="B167" s="584"/>
      <c r="D167" s="584"/>
      <c r="E167" s="584"/>
      <c r="F167" s="584"/>
      <c r="G167" s="584"/>
    </row>
    <row r="168" spans="2:7" s="583" customFormat="1" ht="12.75" customHeight="1">
      <c r="B168" s="584"/>
      <c r="D168" s="584"/>
      <c r="E168" s="584"/>
      <c r="F168" s="584"/>
      <c r="G168" s="584"/>
    </row>
    <row r="169" spans="2:7" s="583" customFormat="1" ht="12.75" customHeight="1">
      <c r="B169" s="584"/>
      <c r="D169" s="584"/>
      <c r="E169" s="584"/>
      <c r="F169" s="584"/>
      <c r="G169" s="584"/>
    </row>
    <row r="170" spans="2:7" s="583" customFormat="1" ht="12.75" customHeight="1">
      <c r="B170" s="584"/>
      <c r="D170" s="584"/>
      <c r="E170" s="584"/>
      <c r="F170" s="584"/>
      <c r="G170" s="584"/>
    </row>
    <row r="171" spans="2:7" s="583" customFormat="1" ht="12.75" customHeight="1">
      <c r="B171" s="584"/>
      <c r="D171" s="584"/>
      <c r="E171" s="584"/>
      <c r="F171" s="584"/>
      <c r="G171" s="584"/>
    </row>
    <row r="172" spans="2:7" s="583" customFormat="1" ht="12.75" customHeight="1">
      <c r="B172" s="584"/>
      <c r="D172" s="584"/>
      <c r="E172" s="584"/>
      <c r="F172" s="584"/>
      <c r="G172" s="584"/>
    </row>
    <row r="173" spans="2:7" s="583" customFormat="1" ht="12.75" customHeight="1">
      <c r="B173" s="584"/>
      <c r="D173" s="584"/>
      <c r="E173" s="584"/>
      <c r="F173" s="584"/>
      <c r="G173" s="584"/>
    </row>
    <row r="174" spans="2:7" s="583" customFormat="1" ht="12.75" customHeight="1">
      <c r="B174" s="584"/>
      <c r="D174" s="584"/>
      <c r="E174" s="584"/>
      <c r="F174" s="584"/>
      <c r="G174" s="584"/>
    </row>
    <row r="175" spans="2:7" s="583" customFormat="1" ht="12.75" customHeight="1">
      <c r="B175" s="584"/>
      <c r="D175" s="584"/>
      <c r="E175" s="584"/>
      <c r="F175" s="584"/>
      <c r="G175" s="584"/>
    </row>
    <row r="176" spans="2:7" s="583" customFormat="1" ht="12.75" customHeight="1">
      <c r="B176" s="584"/>
      <c r="D176" s="584"/>
      <c r="E176" s="584"/>
      <c r="F176" s="584"/>
      <c r="G176" s="584"/>
    </row>
    <row r="177" spans="2:7" s="583" customFormat="1" ht="12.75" customHeight="1">
      <c r="B177" s="584"/>
      <c r="D177" s="584"/>
      <c r="E177" s="584"/>
      <c r="F177" s="584"/>
      <c r="G177" s="584"/>
    </row>
    <row r="178" spans="2:7" s="583" customFormat="1" ht="12.75" customHeight="1">
      <c r="B178" s="584"/>
      <c r="D178" s="584"/>
      <c r="E178" s="584"/>
      <c r="F178" s="584"/>
      <c r="G178" s="584"/>
    </row>
    <row r="179" spans="2:7" s="583" customFormat="1" ht="12.75" customHeight="1">
      <c r="B179" s="584"/>
      <c r="D179" s="584"/>
      <c r="E179" s="584"/>
      <c r="F179" s="584"/>
      <c r="G179" s="584"/>
    </row>
    <row r="180" spans="2:7" s="583" customFormat="1" ht="12.75" customHeight="1">
      <c r="B180" s="584"/>
      <c r="D180" s="584"/>
      <c r="E180" s="584"/>
      <c r="F180" s="584"/>
      <c r="G180" s="584"/>
    </row>
    <row r="181" spans="2:7" s="583" customFormat="1" ht="12.75" customHeight="1">
      <c r="B181" s="584"/>
      <c r="D181" s="584"/>
      <c r="E181" s="584"/>
      <c r="F181" s="584"/>
      <c r="G181" s="584"/>
    </row>
    <row r="182" spans="2:7" s="583" customFormat="1" ht="12.75" customHeight="1">
      <c r="B182" s="584"/>
      <c r="D182" s="584"/>
      <c r="E182" s="584"/>
      <c r="F182" s="584"/>
      <c r="G182" s="584"/>
    </row>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sheetData>
  <sheetProtection selectLockedCells="1" selectUnlockedCells="1"/>
  <mergeCells count="23">
    <mergeCell ref="B1:G1"/>
    <mergeCell ref="A4:A5"/>
    <mergeCell ref="B4:B5"/>
    <mergeCell ref="C4:C5"/>
    <mergeCell ref="D4:D5"/>
    <mergeCell ref="F4:F5"/>
    <mergeCell ref="A10:A14"/>
    <mergeCell ref="B10:B14"/>
    <mergeCell ref="A15:A19"/>
    <mergeCell ref="B15:B19"/>
    <mergeCell ref="A21:A25"/>
    <mergeCell ref="B21:B25"/>
    <mergeCell ref="A26:A30"/>
    <mergeCell ref="B26:B30"/>
    <mergeCell ref="A33:A37"/>
    <mergeCell ref="B33:B37"/>
    <mergeCell ref="A38:A42"/>
    <mergeCell ref="B38:B42"/>
    <mergeCell ref="A44:A48"/>
    <mergeCell ref="B44:B48"/>
    <mergeCell ref="B52:F52"/>
    <mergeCell ref="B53:E53"/>
    <mergeCell ref="B54:E54"/>
  </mergeCells>
  <printOptions horizontalCentered="1"/>
  <pageMargins left="0.31527777777777777" right="0.27569444444444446" top="0.5902777777777778" bottom="0.3145833333333333" header="0.4722222222222222" footer="0.19652777777777777"/>
  <pageSetup firstPageNumber="80" useFirstPageNumber="1" horizontalDpi="300" verticalDpi="300" orientation="portrait" paperSize="9" scale="75"/>
  <headerFooter alignWithMargins="0">
    <oddHeader>&amp;CDRAFT</oddHeader>
    <oddFooter>&amp;C&amp;P</oddFooter>
  </headerFooter>
</worksheet>
</file>

<file path=xl/worksheets/sheet21.xml><?xml version="1.0" encoding="utf-8"?>
<worksheet xmlns="http://schemas.openxmlformats.org/spreadsheetml/2006/main" xmlns:r="http://schemas.openxmlformats.org/officeDocument/2006/relationships">
  <sheetPr>
    <tabColor indexed="45"/>
  </sheetPr>
  <dimension ref="A1:P36"/>
  <sheetViews>
    <sheetView zoomScale="70" zoomScaleNormal="70" workbookViewId="0" topLeftCell="A1">
      <selection activeCell="B12" sqref="B12"/>
    </sheetView>
  </sheetViews>
  <sheetFormatPr defaultColWidth="10.28125" defaultRowHeight="12.75"/>
  <cols>
    <col min="1" max="1" width="4.28125" style="614" customWidth="1"/>
    <col min="2" max="2" width="16.140625" style="614" customWidth="1"/>
    <col min="3" max="3" width="10.57421875" style="615" customWidth="1"/>
    <col min="4" max="4" width="13.28125" style="614" customWidth="1"/>
    <col min="5" max="5" width="11.57421875" style="614" customWidth="1"/>
    <col min="6" max="6" width="9.57421875" style="614" customWidth="1"/>
    <col min="7" max="7" width="10.00390625" style="614" customWidth="1"/>
    <col min="8" max="8" width="6.28125" style="614" customWidth="1"/>
    <col min="9" max="9" width="8.57421875" style="614" customWidth="1"/>
    <col min="10" max="10" width="10.140625" style="614" customWidth="1"/>
    <col min="11" max="11" width="10.28125" style="614" customWidth="1"/>
    <col min="12" max="12" width="7.57421875" style="614" customWidth="1"/>
    <col min="13" max="13" width="7.28125" style="614" customWidth="1"/>
    <col min="14" max="16384" width="10.28125" style="614" customWidth="1"/>
  </cols>
  <sheetData>
    <row r="1" ht="12.75">
      <c r="B1" s="616" t="s">
        <v>736</v>
      </c>
    </row>
    <row r="3" spans="2:11" ht="25.5" customHeight="1">
      <c r="B3" s="617" t="s">
        <v>793</v>
      </c>
      <c r="C3" s="611"/>
      <c r="D3" s="611"/>
      <c r="E3" s="611"/>
      <c r="F3" s="611"/>
      <c r="G3" s="611"/>
      <c r="H3" s="611"/>
      <c r="I3" s="611"/>
      <c r="J3" s="611"/>
      <c r="K3" s="611"/>
    </row>
    <row r="4" spans="2:11" ht="25.5" customHeight="1">
      <c r="B4" s="618"/>
      <c r="C4" s="618"/>
      <c r="D4" s="618"/>
      <c r="E4" s="618"/>
      <c r="F4" s="618"/>
      <c r="G4" s="619"/>
      <c r="H4" s="619"/>
      <c r="I4" s="619"/>
      <c r="J4" s="618"/>
      <c r="K4" s="618"/>
    </row>
    <row r="5" spans="1:11" ht="60" customHeight="1">
      <c r="A5" s="620" t="s">
        <v>54</v>
      </c>
      <c r="B5" s="620" t="s">
        <v>6</v>
      </c>
      <c r="C5" s="589" t="s">
        <v>7</v>
      </c>
      <c r="D5" s="620" t="s">
        <v>739</v>
      </c>
      <c r="E5" s="71" t="s">
        <v>57</v>
      </c>
      <c r="F5" s="70" t="s">
        <v>4</v>
      </c>
      <c r="G5" s="621"/>
      <c r="H5" s="439"/>
      <c r="I5" s="439"/>
      <c r="J5" s="622"/>
      <c r="K5" s="618"/>
    </row>
    <row r="6" spans="1:14" ht="31.5" customHeight="1">
      <c r="A6" s="620"/>
      <c r="B6" s="620"/>
      <c r="C6" s="589"/>
      <c r="D6" s="620"/>
      <c r="E6" s="73">
        <v>2022</v>
      </c>
      <c r="F6" s="70"/>
      <c r="G6" s="623"/>
      <c r="H6" s="438"/>
      <c r="I6" s="438"/>
      <c r="J6" s="619"/>
      <c r="K6" s="618"/>
      <c r="N6" s="624"/>
    </row>
    <row r="7" spans="1:13" ht="12.75" customHeight="1">
      <c r="A7" s="620">
        <v>1</v>
      </c>
      <c r="B7" s="620" t="s">
        <v>794</v>
      </c>
      <c r="C7" s="625" t="s">
        <v>47</v>
      </c>
      <c r="D7" s="625" t="s">
        <v>744</v>
      </c>
      <c r="E7" s="13">
        <v>3850</v>
      </c>
      <c r="F7" s="14">
        <f aca="true" t="shared" si="0" ref="F7:F16">E7/2500</f>
        <v>1.54</v>
      </c>
      <c r="G7" s="626"/>
      <c r="H7" s="426"/>
      <c r="I7" s="426"/>
      <c r="J7" s="599"/>
      <c r="K7" s="627"/>
      <c r="L7" s="628"/>
      <c r="M7" s="629"/>
    </row>
    <row r="8" spans="1:13" ht="15" customHeight="1">
      <c r="A8" s="620"/>
      <c r="B8" s="620"/>
      <c r="C8" s="625" t="s">
        <v>47</v>
      </c>
      <c r="D8" s="625" t="s">
        <v>61</v>
      </c>
      <c r="E8" s="13">
        <v>3810</v>
      </c>
      <c r="F8" s="14">
        <f t="shared" si="0"/>
        <v>1.524</v>
      </c>
      <c r="G8" s="630"/>
      <c r="H8" s="426"/>
      <c r="I8" s="426"/>
      <c r="J8" s="631"/>
      <c r="K8" s="627"/>
      <c r="L8" s="628"/>
      <c r="M8" s="629"/>
    </row>
    <row r="9" spans="1:13" ht="15" customHeight="1">
      <c r="A9" s="620"/>
      <c r="B9" s="620"/>
      <c r="C9" s="625" t="s">
        <v>47</v>
      </c>
      <c r="D9" s="625" t="s">
        <v>62</v>
      </c>
      <c r="E9" s="13">
        <v>3790</v>
      </c>
      <c r="F9" s="14">
        <f t="shared" si="0"/>
        <v>1.516</v>
      </c>
      <c r="G9" s="630"/>
      <c r="H9" s="426"/>
      <c r="I9" s="426"/>
      <c r="J9" s="631"/>
      <c r="K9" s="627"/>
      <c r="L9" s="628"/>
      <c r="M9" s="629"/>
    </row>
    <row r="10" spans="1:12" ht="15" customHeight="1">
      <c r="A10" s="620"/>
      <c r="B10" s="620"/>
      <c r="C10" s="625" t="s">
        <v>47</v>
      </c>
      <c r="D10" s="625" t="s">
        <v>89</v>
      </c>
      <c r="E10" s="13">
        <v>3770</v>
      </c>
      <c r="F10" s="14">
        <f t="shared" si="0"/>
        <v>1.508</v>
      </c>
      <c r="G10" s="630"/>
      <c r="H10" s="426"/>
      <c r="I10" s="426"/>
      <c r="J10" s="631"/>
      <c r="K10" s="627"/>
      <c r="L10" s="628"/>
    </row>
    <row r="11" spans="1:12" ht="12.75">
      <c r="A11" s="620"/>
      <c r="B11" s="620"/>
      <c r="C11" s="625" t="s">
        <v>47</v>
      </c>
      <c r="D11" s="625" t="s">
        <v>795</v>
      </c>
      <c r="E11" s="13">
        <v>3750</v>
      </c>
      <c r="F11" s="14">
        <f t="shared" si="0"/>
        <v>1.5</v>
      </c>
      <c r="G11" s="630"/>
      <c r="H11" s="426"/>
      <c r="I11" s="426"/>
      <c r="J11" s="631"/>
      <c r="K11" s="627"/>
      <c r="L11" s="628"/>
    </row>
    <row r="12" spans="1:12" ht="12.75" customHeight="1">
      <c r="A12" s="620">
        <v>2</v>
      </c>
      <c r="B12" s="620" t="s">
        <v>796</v>
      </c>
      <c r="C12" s="625" t="s">
        <v>47</v>
      </c>
      <c r="D12" s="625" t="s">
        <v>744</v>
      </c>
      <c r="E12" s="13">
        <v>3850</v>
      </c>
      <c r="F12" s="14">
        <f t="shared" si="0"/>
        <v>1.54</v>
      </c>
      <c r="G12" s="630"/>
      <c r="H12" s="426"/>
      <c r="I12" s="426"/>
      <c r="J12" s="599"/>
      <c r="K12" s="627"/>
      <c r="L12" s="632"/>
    </row>
    <row r="13" spans="1:12" ht="12.75">
      <c r="A13" s="620"/>
      <c r="B13" s="620"/>
      <c r="C13" s="625" t="s">
        <v>47</v>
      </c>
      <c r="D13" s="625" t="s">
        <v>61</v>
      </c>
      <c r="E13" s="13">
        <v>3750</v>
      </c>
      <c r="F13" s="14">
        <f t="shared" si="0"/>
        <v>1.5</v>
      </c>
      <c r="G13" s="630"/>
      <c r="H13" s="426"/>
      <c r="I13" s="426"/>
      <c r="J13" s="633"/>
      <c r="K13" s="627"/>
      <c r="L13" s="632"/>
    </row>
    <row r="14" spans="1:12" ht="12.75">
      <c r="A14" s="620"/>
      <c r="B14" s="620"/>
      <c r="C14" s="625" t="s">
        <v>47</v>
      </c>
      <c r="D14" s="625" t="s">
        <v>62</v>
      </c>
      <c r="E14" s="13">
        <v>3610</v>
      </c>
      <c r="F14" s="14">
        <f t="shared" si="0"/>
        <v>1.444</v>
      </c>
      <c r="G14" s="630"/>
      <c r="H14" s="426"/>
      <c r="I14" s="426"/>
      <c r="J14" s="633"/>
      <c r="K14" s="627"/>
      <c r="L14" s="632"/>
    </row>
    <row r="15" spans="1:12" ht="12.75">
      <c r="A15" s="620"/>
      <c r="B15" s="620"/>
      <c r="C15" s="625" t="s">
        <v>47</v>
      </c>
      <c r="D15" s="625" t="s">
        <v>89</v>
      </c>
      <c r="E15" s="13">
        <v>3550</v>
      </c>
      <c r="F15" s="14">
        <f t="shared" si="0"/>
        <v>1.42</v>
      </c>
      <c r="G15" s="630"/>
      <c r="H15" s="426"/>
      <c r="I15" s="426"/>
      <c r="J15" s="633"/>
      <c r="K15" s="627"/>
      <c r="L15" s="632"/>
    </row>
    <row r="16" spans="1:12" ht="12.75">
      <c r="A16" s="620"/>
      <c r="B16" s="620"/>
      <c r="C16" s="625" t="s">
        <v>47</v>
      </c>
      <c r="D16" s="625" t="s">
        <v>795</v>
      </c>
      <c r="E16" s="13">
        <v>3500</v>
      </c>
      <c r="F16" s="14">
        <f t="shared" si="0"/>
        <v>1.4</v>
      </c>
      <c r="G16" s="630"/>
      <c r="H16" s="426"/>
      <c r="I16" s="426"/>
      <c r="J16" s="633"/>
      <c r="K16" s="627"/>
      <c r="L16" s="632"/>
    </row>
    <row r="17" spans="1:12" ht="12.75">
      <c r="A17" s="634"/>
      <c r="B17" s="634"/>
      <c r="C17" s="633"/>
      <c r="D17" s="633"/>
      <c r="E17" s="602"/>
      <c r="F17" s="602"/>
      <c r="G17" s="627"/>
      <c r="H17" s="635"/>
      <c r="I17" s="627"/>
      <c r="J17" s="633"/>
      <c r="K17" s="627"/>
      <c r="L17" s="632"/>
    </row>
    <row r="18" spans="2:12" ht="12.75">
      <c r="B18" s="614" t="s">
        <v>70</v>
      </c>
      <c r="G18" s="632"/>
      <c r="H18" s="632"/>
      <c r="I18" s="632"/>
      <c r="J18" s="632"/>
      <c r="K18" s="632"/>
      <c r="L18" s="632"/>
    </row>
    <row r="19" spans="1:11" ht="51.75" customHeight="1">
      <c r="A19" s="636"/>
      <c r="B19" s="637" t="s">
        <v>797</v>
      </c>
      <c r="C19" s="637"/>
      <c r="D19" s="637"/>
      <c r="E19" s="637"/>
      <c r="F19" s="637"/>
      <c r="G19" s="638"/>
      <c r="H19" s="639"/>
      <c r="I19" s="639"/>
      <c r="J19" s="639"/>
      <c r="K19" s="639"/>
    </row>
    <row r="20" ht="12.75">
      <c r="G20" s="632"/>
    </row>
    <row r="21" spans="7:16" ht="12.75">
      <c r="G21" s="632"/>
      <c r="P21" s="624"/>
    </row>
    <row r="22" spans="7:16" ht="12.75">
      <c r="G22" s="632"/>
      <c r="P22" s="624"/>
    </row>
    <row r="23" spans="7:16" ht="12.75">
      <c r="G23" s="632"/>
      <c r="P23" s="624"/>
    </row>
    <row r="24" spans="7:16" ht="12.75">
      <c r="G24" s="632"/>
      <c r="P24" s="624"/>
    </row>
    <row r="25" spans="7:16" ht="12.75">
      <c r="G25" s="632"/>
      <c r="P25" s="624"/>
    </row>
    <row r="26" spans="7:16" ht="12.75">
      <c r="G26" s="632"/>
      <c r="P26" s="624"/>
    </row>
    <row r="27" ht="12.75">
      <c r="G27" s="632"/>
    </row>
    <row r="28" ht="12.75">
      <c r="G28" s="632"/>
    </row>
    <row r="29" ht="12.75">
      <c r="G29" s="632"/>
    </row>
    <row r="30" ht="12.75">
      <c r="G30" s="632"/>
    </row>
    <row r="31" ht="12.75">
      <c r="G31" s="632"/>
    </row>
    <row r="32" ht="12.75">
      <c r="G32" s="632"/>
    </row>
    <row r="33" ht="12.75">
      <c r="G33" s="632"/>
    </row>
    <row r="34" ht="12.75">
      <c r="G34" s="632"/>
    </row>
    <row r="35" ht="12.75">
      <c r="G35" s="632"/>
    </row>
    <row r="36" ht="12.75">
      <c r="G36" s="632"/>
    </row>
  </sheetData>
  <sheetProtection selectLockedCells="1" selectUnlockedCells="1"/>
  <mergeCells count="10">
    <mergeCell ref="A5:A6"/>
    <mergeCell ref="B5:B6"/>
    <mergeCell ref="C5:C6"/>
    <mergeCell ref="D5:D6"/>
    <mergeCell ref="F5:F6"/>
    <mergeCell ref="A7:A11"/>
    <mergeCell ref="B7:B11"/>
    <mergeCell ref="A12:A16"/>
    <mergeCell ref="B12:B16"/>
    <mergeCell ref="B19:F19"/>
  </mergeCells>
  <printOptions/>
  <pageMargins left="0.5118055555555555" right="0.27569444444444446" top="0.9840277777777777" bottom="0.7083333333333333" header="0.5118055555555555" footer="0.5118055555555555"/>
  <pageSetup firstPageNumber="81" useFirstPageNumber="1" horizontalDpi="300" verticalDpi="300" orientation="portrait" paperSize="9" scale="75"/>
  <headerFooter alignWithMargins="0">
    <oddHeader>&amp;CDRAFT</oddHeader>
    <oddFooter>&amp;C&amp;P</oddFooter>
  </headerFooter>
</worksheet>
</file>

<file path=xl/worksheets/sheet22.xml><?xml version="1.0" encoding="utf-8"?>
<worksheet xmlns="http://schemas.openxmlformats.org/spreadsheetml/2006/main" xmlns:r="http://schemas.openxmlformats.org/officeDocument/2006/relationships">
  <sheetPr>
    <tabColor indexed="45"/>
  </sheetPr>
  <dimension ref="A1:Q30"/>
  <sheetViews>
    <sheetView zoomScale="85" zoomScaleNormal="85" workbookViewId="0" topLeftCell="A1">
      <selection activeCell="B1" sqref="B1"/>
    </sheetView>
  </sheetViews>
  <sheetFormatPr defaultColWidth="10.28125" defaultRowHeight="12.75"/>
  <cols>
    <col min="1" max="1" width="3.8515625" style="640" customWidth="1"/>
    <col min="2" max="2" width="19.57421875" style="640" customWidth="1"/>
    <col min="3" max="3" width="8.140625" style="641" customWidth="1"/>
    <col min="4" max="4" width="12.421875" style="640" customWidth="1"/>
    <col min="5" max="5" width="7.57421875" style="640" customWidth="1"/>
    <col min="6" max="6" width="8.00390625" style="640" customWidth="1"/>
    <col min="7" max="7" width="10.28125" style="640" customWidth="1"/>
    <col min="8" max="8" width="10.28125" style="642" customWidth="1"/>
    <col min="9" max="9" width="6.421875" style="640" customWidth="1"/>
    <col min="10" max="10" width="10.28125" style="640" customWidth="1"/>
    <col min="11" max="11" width="5.7109375" style="640" customWidth="1"/>
    <col min="12" max="16384" width="10.28125" style="640" customWidth="1"/>
  </cols>
  <sheetData>
    <row r="1" ht="12.75">
      <c r="B1" s="616" t="s">
        <v>736</v>
      </c>
    </row>
    <row r="2" ht="12.75">
      <c r="B2" s="616"/>
    </row>
    <row r="3" spans="2:11" ht="34.5" customHeight="1">
      <c r="B3" s="619" t="s">
        <v>798</v>
      </c>
      <c r="C3" s="619"/>
      <c r="D3" s="619"/>
      <c r="E3" s="619"/>
      <c r="F3" s="619"/>
      <c r="G3" s="619"/>
      <c r="H3" s="619"/>
      <c r="I3" s="619"/>
      <c r="J3" s="619"/>
      <c r="K3" s="619"/>
    </row>
    <row r="4" spans="9:12" ht="12.75">
      <c r="I4" s="643"/>
      <c r="J4" s="642"/>
      <c r="K4" s="642"/>
      <c r="L4" s="642"/>
    </row>
    <row r="5" spans="1:12" ht="27.75" customHeight="1">
      <c r="A5" s="644" t="s">
        <v>54</v>
      </c>
      <c r="B5" s="644" t="s">
        <v>6</v>
      </c>
      <c r="C5" s="589" t="s">
        <v>7</v>
      </c>
      <c r="D5" s="644" t="s">
        <v>739</v>
      </c>
      <c r="E5" s="645" t="s">
        <v>265</v>
      </c>
      <c r="F5" s="71" t="s">
        <v>57</v>
      </c>
      <c r="G5" s="70" t="s">
        <v>4</v>
      </c>
      <c r="H5" s="646"/>
      <c r="I5" s="643"/>
      <c r="J5" s="642"/>
      <c r="K5" s="642"/>
      <c r="L5" s="642"/>
    </row>
    <row r="6" spans="1:13" ht="21" customHeight="1">
      <c r="A6" s="644"/>
      <c r="B6" s="644"/>
      <c r="C6" s="589"/>
      <c r="D6" s="644"/>
      <c r="E6" s="645"/>
      <c r="F6" s="73">
        <v>2022</v>
      </c>
      <c r="G6" s="70"/>
      <c r="H6" s="602"/>
      <c r="I6" s="643"/>
      <c r="J6" s="642"/>
      <c r="K6" s="642"/>
      <c r="L6" s="642"/>
      <c r="M6" s="642"/>
    </row>
    <row r="7" spans="1:13" ht="15" customHeight="1">
      <c r="A7" s="647">
        <v>1</v>
      </c>
      <c r="B7" s="644" t="s">
        <v>799</v>
      </c>
      <c r="C7" s="647" t="s">
        <v>12</v>
      </c>
      <c r="D7" s="644" t="s">
        <v>744</v>
      </c>
      <c r="E7" s="648">
        <v>58</v>
      </c>
      <c r="F7" s="13">
        <v>5492.674999999999</v>
      </c>
      <c r="G7" s="14">
        <f aca="true" t="shared" si="0" ref="G7:G26">F7/2500</f>
        <v>2.1970699999999996</v>
      </c>
      <c r="H7" s="649"/>
      <c r="I7" s="643"/>
      <c r="J7" s="650"/>
      <c r="K7" s="602"/>
      <c r="L7" s="602"/>
      <c r="M7" s="650"/>
    </row>
    <row r="8" spans="1:13" ht="12.75" customHeight="1">
      <c r="A8" s="647"/>
      <c r="B8" s="644"/>
      <c r="C8" s="647" t="s">
        <v>12</v>
      </c>
      <c r="D8" s="644" t="s">
        <v>61</v>
      </c>
      <c r="E8" s="648">
        <v>56</v>
      </c>
      <c r="F8" s="13">
        <v>5296.275</v>
      </c>
      <c r="G8" s="14">
        <f t="shared" si="0"/>
        <v>2.1185099999999997</v>
      </c>
      <c r="H8" s="649"/>
      <c r="I8" s="643"/>
      <c r="J8" s="650"/>
      <c r="K8" s="602"/>
      <c r="L8" s="602"/>
      <c r="M8" s="650"/>
    </row>
    <row r="9" spans="1:13" ht="12.75" customHeight="1">
      <c r="A9" s="647"/>
      <c r="B9" s="644"/>
      <c r="C9" s="647" t="s">
        <v>12</v>
      </c>
      <c r="D9" s="644" t="s">
        <v>62</v>
      </c>
      <c r="E9" s="648">
        <v>55</v>
      </c>
      <c r="F9" s="13">
        <v>5198.074999999999</v>
      </c>
      <c r="G9" s="14">
        <f t="shared" si="0"/>
        <v>2.0792299999999995</v>
      </c>
      <c r="H9" s="649"/>
      <c r="I9" s="643"/>
      <c r="J9" s="650"/>
      <c r="K9" s="602"/>
      <c r="L9" s="602"/>
      <c r="M9" s="650"/>
    </row>
    <row r="10" spans="1:13" ht="12.75" customHeight="1">
      <c r="A10" s="647"/>
      <c r="B10" s="644"/>
      <c r="C10" s="647" t="s">
        <v>12</v>
      </c>
      <c r="D10" s="644" t="s">
        <v>89</v>
      </c>
      <c r="E10" s="648">
        <v>54</v>
      </c>
      <c r="F10" s="13">
        <v>5099.874999999999</v>
      </c>
      <c r="G10" s="14">
        <f t="shared" si="0"/>
        <v>2.0399499999999997</v>
      </c>
      <c r="H10" s="649"/>
      <c r="I10" s="643"/>
      <c r="J10" s="650"/>
      <c r="K10" s="602"/>
      <c r="L10" s="602"/>
      <c r="M10" s="650"/>
    </row>
    <row r="11" spans="1:13" ht="12.75" customHeight="1">
      <c r="A11" s="647"/>
      <c r="B11" s="644"/>
      <c r="C11" s="647" t="s">
        <v>12</v>
      </c>
      <c r="D11" s="644" t="s">
        <v>795</v>
      </c>
      <c r="E11" s="648">
        <v>53</v>
      </c>
      <c r="F11" s="13">
        <v>5001.675</v>
      </c>
      <c r="G11" s="14">
        <f t="shared" si="0"/>
        <v>2.00067</v>
      </c>
      <c r="H11" s="649"/>
      <c r="I11" s="643"/>
      <c r="J11" s="650"/>
      <c r="K11" s="602"/>
      <c r="L11" s="602"/>
      <c r="M11" s="650"/>
    </row>
    <row r="12" spans="1:13" ht="12.75" customHeight="1">
      <c r="A12" s="647">
        <v>2</v>
      </c>
      <c r="B12" s="644" t="s">
        <v>800</v>
      </c>
      <c r="C12" s="647" t="s">
        <v>12</v>
      </c>
      <c r="D12" s="644" t="s">
        <v>744</v>
      </c>
      <c r="E12" s="648">
        <v>44</v>
      </c>
      <c r="F12" s="13">
        <v>4559.775</v>
      </c>
      <c r="G12" s="14">
        <f t="shared" si="0"/>
        <v>1.82391</v>
      </c>
      <c r="H12" s="602"/>
      <c r="I12" s="643"/>
      <c r="J12" s="650"/>
      <c r="K12" s="602"/>
      <c r="L12" s="627"/>
      <c r="M12" s="642"/>
    </row>
    <row r="13" spans="1:13" ht="12.75" customHeight="1">
      <c r="A13" s="647"/>
      <c r="B13" s="644"/>
      <c r="C13" s="647" t="s">
        <v>12</v>
      </c>
      <c r="D13" s="644" t="s">
        <v>61</v>
      </c>
      <c r="E13" s="648">
        <v>43</v>
      </c>
      <c r="F13" s="13">
        <v>4510.675</v>
      </c>
      <c r="G13" s="14">
        <f t="shared" si="0"/>
        <v>1.80427</v>
      </c>
      <c r="H13" s="602"/>
      <c r="I13" s="643"/>
      <c r="J13" s="650"/>
      <c r="K13" s="602"/>
      <c r="L13" s="627"/>
      <c r="M13" s="642"/>
    </row>
    <row r="14" spans="1:13" ht="12.75" customHeight="1">
      <c r="A14" s="647"/>
      <c r="B14" s="644"/>
      <c r="C14" s="647" t="s">
        <v>12</v>
      </c>
      <c r="D14" s="644" t="s">
        <v>62</v>
      </c>
      <c r="E14" s="648">
        <v>42</v>
      </c>
      <c r="F14" s="13">
        <v>4461.575</v>
      </c>
      <c r="G14" s="14">
        <f t="shared" si="0"/>
        <v>1.78463</v>
      </c>
      <c r="H14" s="602"/>
      <c r="I14" s="643"/>
      <c r="J14" s="650"/>
      <c r="K14" s="602"/>
      <c r="L14" s="627"/>
      <c r="M14" s="642"/>
    </row>
    <row r="15" spans="1:13" ht="12.75" customHeight="1">
      <c r="A15" s="647"/>
      <c r="B15" s="644"/>
      <c r="C15" s="647" t="s">
        <v>12</v>
      </c>
      <c r="D15" s="644" t="s">
        <v>89</v>
      </c>
      <c r="E15" s="651">
        <v>41</v>
      </c>
      <c r="F15" s="13">
        <v>4412.474999999999</v>
      </c>
      <c r="G15" s="14">
        <f t="shared" si="0"/>
        <v>1.7649899999999998</v>
      </c>
      <c r="H15" s="602"/>
      <c r="I15" s="643"/>
      <c r="J15" s="650"/>
      <c r="K15" s="602"/>
      <c r="L15" s="627"/>
      <c r="M15" s="642"/>
    </row>
    <row r="16" spans="1:13" ht="12.75" customHeight="1">
      <c r="A16" s="647"/>
      <c r="B16" s="644"/>
      <c r="C16" s="647" t="s">
        <v>12</v>
      </c>
      <c r="D16" s="644" t="s">
        <v>795</v>
      </c>
      <c r="E16" s="651">
        <v>37</v>
      </c>
      <c r="F16" s="13">
        <v>4216.075</v>
      </c>
      <c r="G16" s="14">
        <f t="shared" si="0"/>
        <v>1.6864299999999999</v>
      </c>
      <c r="H16" s="602"/>
      <c r="I16" s="643"/>
      <c r="J16" s="650"/>
      <c r="K16" s="602"/>
      <c r="L16" s="627"/>
      <c r="M16" s="642"/>
    </row>
    <row r="17" spans="1:13" ht="12.75" customHeight="1">
      <c r="A17" s="647">
        <v>3</v>
      </c>
      <c r="B17" s="644" t="s">
        <v>801</v>
      </c>
      <c r="C17" s="647" t="s">
        <v>12</v>
      </c>
      <c r="D17" s="644" t="s">
        <v>744</v>
      </c>
      <c r="E17" s="648">
        <v>44</v>
      </c>
      <c r="F17" s="13">
        <v>4559.775</v>
      </c>
      <c r="G17" s="14">
        <f t="shared" si="0"/>
        <v>1.82391</v>
      </c>
      <c r="H17" s="602"/>
      <c r="I17" s="643"/>
      <c r="J17" s="650"/>
      <c r="K17" s="602"/>
      <c r="L17" s="627"/>
      <c r="M17" s="642"/>
    </row>
    <row r="18" spans="1:13" ht="12.75" customHeight="1">
      <c r="A18" s="647"/>
      <c r="B18" s="644"/>
      <c r="C18" s="647" t="s">
        <v>12</v>
      </c>
      <c r="D18" s="644" t="s">
        <v>61</v>
      </c>
      <c r="E18" s="648">
        <v>43</v>
      </c>
      <c r="F18" s="13">
        <v>4510.675</v>
      </c>
      <c r="G18" s="14">
        <f t="shared" si="0"/>
        <v>1.80427</v>
      </c>
      <c r="H18" s="602"/>
      <c r="I18" s="643"/>
      <c r="J18" s="650"/>
      <c r="K18" s="602"/>
      <c r="L18" s="627"/>
      <c r="M18" s="642"/>
    </row>
    <row r="19" spans="1:13" ht="12.75" customHeight="1">
      <c r="A19" s="647"/>
      <c r="B19" s="644"/>
      <c r="C19" s="647" t="s">
        <v>12</v>
      </c>
      <c r="D19" s="644" t="s">
        <v>62</v>
      </c>
      <c r="E19" s="648">
        <v>42</v>
      </c>
      <c r="F19" s="13">
        <v>4461.575</v>
      </c>
      <c r="G19" s="14">
        <f t="shared" si="0"/>
        <v>1.78463</v>
      </c>
      <c r="H19" s="602"/>
      <c r="I19" s="643"/>
      <c r="J19" s="650"/>
      <c r="K19" s="602"/>
      <c r="L19" s="627"/>
      <c r="M19" s="642"/>
    </row>
    <row r="20" spans="1:13" ht="12.75" customHeight="1">
      <c r="A20" s="647"/>
      <c r="B20" s="644"/>
      <c r="C20" s="647" t="s">
        <v>12</v>
      </c>
      <c r="D20" s="644" t="s">
        <v>89</v>
      </c>
      <c r="E20" s="651">
        <v>41</v>
      </c>
      <c r="F20" s="13">
        <v>4412.474999999999</v>
      </c>
      <c r="G20" s="14">
        <f t="shared" si="0"/>
        <v>1.7649899999999998</v>
      </c>
      <c r="H20" s="602"/>
      <c r="I20" s="643"/>
      <c r="J20" s="650"/>
      <c r="K20" s="602"/>
      <c r="L20" s="627"/>
      <c r="M20" s="642"/>
    </row>
    <row r="21" spans="1:13" ht="12.75" customHeight="1">
      <c r="A21" s="647"/>
      <c r="B21" s="644"/>
      <c r="C21" s="647" t="s">
        <v>12</v>
      </c>
      <c r="D21" s="644" t="s">
        <v>795</v>
      </c>
      <c r="E21" s="651">
        <v>37</v>
      </c>
      <c r="F21" s="13">
        <v>4216.075</v>
      </c>
      <c r="G21" s="14">
        <f t="shared" si="0"/>
        <v>1.6864299999999999</v>
      </c>
      <c r="H21" s="602"/>
      <c r="I21" s="643"/>
      <c r="J21" s="650"/>
      <c r="K21" s="602"/>
      <c r="L21" s="627"/>
      <c r="M21" s="642"/>
    </row>
    <row r="22" spans="1:13" ht="12.75" customHeight="1">
      <c r="A22" s="647">
        <v>4</v>
      </c>
      <c r="B22" s="644" t="s">
        <v>802</v>
      </c>
      <c r="C22" s="647" t="s">
        <v>12</v>
      </c>
      <c r="D22" s="644" t="s">
        <v>744</v>
      </c>
      <c r="E22" s="651">
        <v>42</v>
      </c>
      <c r="F22" s="13">
        <v>4461.575</v>
      </c>
      <c r="G22" s="14">
        <f t="shared" si="0"/>
        <v>1.78463</v>
      </c>
      <c r="H22" s="602"/>
      <c r="I22" s="643"/>
      <c r="J22" s="650"/>
      <c r="K22" s="602"/>
      <c r="L22" s="627"/>
      <c r="M22" s="642"/>
    </row>
    <row r="23" spans="1:17" ht="12.75" customHeight="1">
      <c r="A23" s="647"/>
      <c r="B23" s="644"/>
      <c r="C23" s="647" t="s">
        <v>12</v>
      </c>
      <c r="D23" s="644" t="s">
        <v>61</v>
      </c>
      <c r="E23" s="651">
        <v>41</v>
      </c>
      <c r="F23" s="13">
        <v>4412.474999999999</v>
      </c>
      <c r="G23" s="14">
        <f t="shared" si="0"/>
        <v>1.7649899999999998</v>
      </c>
      <c r="H23" s="602"/>
      <c r="I23" s="643"/>
      <c r="J23" s="650"/>
      <c r="K23" s="602"/>
      <c r="L23" s="627"/>
      <c r="M23" s="642"/>
      <c r="Q23" s="652"/>
    </row>
    <row r="24" spans="1:17" ht="12.75" customHeight="1">
      <c r="A24" s="647"/>
      <c r="B24" s="644"/>
      <c r="C24" s="647" t="s">
        <v>12</v>
      </c>
      <c r="D24" s="644" t="s">
        <v>62</v>
      </c>
      <c r="E24" s="651">
        <v>40</v>
      </c>
      <c r="F24" s="13">
        <v>4363.375</v>
      </c>
      <c r="G24" s="14">
        <f t="shared" si="0"/>
        <v>1.74535</v>
      </c>
      <c r="H24" s="602"/>
      <c r="I24" s="643"/>
      <c r="J24" s="650"/>
      <c r="K24" s="602"/>
      <c r="L24" s="627"/>
      <c r="M24" s="642"/>
      <c r="Q24" s="652"/>
    </row>
    <row r="25" spans="1:17" ht="12.75" customHeight="1">
      <c r="A25" s="647"/>
      <c r="B25" s="644"/>
      <c r="C25" s="647" t="s">
        <v>12</v>
      </c>
      <c r="D25" s="644" t="s">
        <v>89</v>
      </c>
      <c r="E25" s="651">
        <v>39</v>
      </c>
      <c r="F25" s="13">
        <v>4314.275</v>
      </c>
      <c r="G25" s="14">
        <f t="shared" si="0"/>
        <v>1.7257099999999999</v>
      </c>
      <c r="H25" s="602"/>
      <c r="I25" s="643"/>
      <c r="J25" s="627"/>
      <c r="K25" s="633"/>
      <c r="L25" s="627"/>
      <c r="M25" s="642"/>
      <c r="Q25" s="652"/>
    </row>
    <row r="26" spans="1:17" ht="14.25" customHeight="1">
      <c r="A26" s="647"/>
      <c r="B26" s="644"/>
      <c r="C26" s="647" t="s">
        <v>12</v>
      </c>
      <c r="D26" s="644" t="s">
        <v>795</v>
      </c>
      <c r="E26" s="651">
        <v>36</v>
      </c>
      <c r="F26" s="13">
        <v>4166.974999999999</v>
      </c>
      <c r="G26" s="14">
        <f t="shared" si="0"/>
        <v>1.6667899999999998</v>
      </c>
      <c r="H26" s="602"/>
      <c r="I26" s="643"/>
      <c r="J26" s="627"/>
      <c r="K26" s="633"/>
      <c r="L26" s="627"/>
      <c r="M26" s="642"/>
      <c r="Q26" s="652"/>
    </row>
    <row r="27" spans="9:17" ht="12.75" customHeight="1">
      <c r="I27" s="643"/>
      <c r="J27" s="642"/>
      <c r="K27" s="642"/>
      <c r="L27" s="642"/>
      <c r="M27" s="642"/>
      <c r="Q27" s="652"/>
    </row>
    <row r="28" spans="2:17" ht="15" customHeight="1">
      <c r="B28" s="653" t="s">
        <v>803</v>
      </c>
      <c r="Q28" s="652"/>
    </row>
    <row r="29" ht="15.75" customHeight="1">
      <c r="B29" s="653" t="s">
        <v>804</v>
      </c>
    </row>
    <row r="30" ht="15" customHeight="1">
      <c r="B30" s="653" t="s">
        <v>805</v>
      </c>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sheetData>
  <sheetProtection selectLockedCells="1" selectUnlockedCells="1"/>
  <mergeCells count="14">
    <mergeCell ref="B3:K3"/>
    <mergeCell ref="A5:A6"/>
    <mergeCell ref="B5:B6"/>
    <mergeCell ref="C5:C6"/>
    <mergeCell ref="D5:D6"/>
    <mergeCell ref="G5:G6"/>
    <mergeCell ref="A7:A11"/>
    <mergeCell ref="B7:B11"/>
    <mergeCell ref="A12:A16"/>
    <mergeCell ref="B12:B16"/>
    <mergeCell ref="A17:A21"/>
    <mergeCell ref="B17:B21"/>
    <mergeCell ref="A22:A26"/>
    <mergeCell ref="B22:B26"/>
  </mergeCells>
  <printOptions/>
  <pageMargins left="0.5118055555555555" right="0.19652777777777777" top="0.9840277777777777" bottom="0.8263888888888888" header="0.5118055555555555" footer="0.5118055555555555"/>
  <pageSetup firstPageNumber="82" useFirstPageNumber="1" horizontalDpi="300" verticalDpi="300" orientation="portrait" paperSize="9" scale="75"/>
  <headerFooter alignWithMargins="0">
    <oddHeader>&amp;CDRAFT</oddHeader>
    <oddFooter>&amp;C&amp;P</oddFooter>
  </headerFooter>
</worksheet>
</file>

<file path=xl/worksheets/sheet23.xml><?xml version="1.0" encoding="utf-8"?>
<worksheet xmlns="http://schemas.openxmlformats.org/spreadsheetml/2006/main" xmlns:r="http://schemas.openxmlformats.org/officeDocument/2006/relationships">
  <sheetPr>
    <tabColor indexed="29"/>
  </sheetPr>
  <dimension ref="A1:P45"/>
  <sheetViews>
    <sheetView workbookViewId="0" topLeftCell="A19">
      <selection activeCell="E10" sqref="E10"/>
    </sheetView>
  </sheetViews>
  <sheetFormatPr defaultColWidth="10.28125" defaultRowHeight="25.5" customHeight="1"/>
  <cols>
    <col min="1" max="1" width="5.140625" style="609" customWidth="1"/>
    <col min="2" max="2" width="57.421875" style="613" customWidth="1"/>
    <col min="3" max="3" width="8.8515625" style="609" customWidth="1"/>
    <col min="4" max="4" width="15.8515625" style="605" customWidth="1"/>
    <col min="5" max="5" width="11.00390625" style="605" customWidth="1"/>
    <col min="6" max="6" width="9.8515625" style="605" customWidth="1"/>
    <col min="7" max="7" width="10.140625" style="605" customWidth="1"/>
    <col min="8" max="8" width="8.421875" style="605" customWidth="1"/>
    <col min="9" max="9" width="10.140625" style="605" customWidth="1"/>
    <col min="10" max="10" width="7.28125" style="605" customWidth="1"/>
    <col min="11" max="16384" width="10.28125" style="605" customWidth="1"/>
  </cols>
  <sheetData>
    <row r="1" ht="25.5" customHeight="1">
      <c r="B1" s="616" t="s">
        <v>736</v>
      </c>
    </row>
    <row r="2" spans="2:11" ht="39.75" customHeight="1">
      <c r="B2" s="610" t="s">
        <v>806</v>
      </c>
      <c r="C2" s="610"/>
      <c r="D2" s="610"/>
      <c r="E2" s="610"/>
      <c r="F2" s="610"/>
      <c r="G2" s="610"/>
      <c r="H2" s="613"/>
      <c r="I2" s="613"/>
      <c r="J2" s="613"/>
      <c r="K2" s="654"/>
    </row>
    <row r="3" spans="2:10" ht="12.75" customHeight="1">
      <c r="B3" s="655"/>
      <c r="C3" s="655"/>
      <c r="D3" s="655"/>
      <c r="E3" s="655"/>
      <c r="F3" s="655"/>
      <c r="G3" s="604"/>
      <c r="H3" s="604"/>
      <c r="I3" s="604"/>
      <c r="J3" s="604"/>
    </row>
    <row r="4" spans="1:11" ht="39" customHeight="1">
      <c r="A4" s="589" t="s">
        <v>54</v>
      </c>
      <c r="B4" s="589" t="s">
        <v>6</v>
      </c>
      <c r="C4" s="589" t="s">
        <v>7</v>
      </c>
      <c r="D4" s="589" t="s">
        <v>739</v>
      </c>
      <c r="E4" s="71" t="s">
        <v>771</v>
      </c>
      <c r="F4" s="70" t="s">
        <v>4</v>
      </c>
      <c r="G4" s="590"/>
      <c r="H4" s="439"/>
      <c r="I4" s="439"/>
      <c r="J4" s="656"/>
      <c r="K4" s="656"/>
    </row>
    <row r="5" spans="1:11" ht="12.75">
      <c r="A5" s="589"/>
      <c r="B5" s="589"/>
      <c r="C5" s="589"/>
      <c r="D5" s="589"/>
      <c r="E5" s="73">
        <v>2022</v>
      </c>
      <c r="F5" s="70"/>
      <c r="G5" s="602"/>
      <c r="H5" s="438"/>
      <c r="I5" s="438"/>
      <c r="J5" s="604"/>
      <c r="K5" s="604"/>
    </row>
    <row r="6" spans="1:11" ht="12.75">
      <c r="A6" s="593">
        <v>1</v>
      </c>
      <c r="B6" s="594" t="s">
        <v>807</v>
      </c>
      <c r="C6" s="593" t="s">
        <v>12</v>
      </c>
      <c r="D6" s="596"/>
      <c r="E6" s="13">
        <v>12458.981670061099</v>
      </c>
      <c r="F6" s="14">
        <f aca="true" t="shared" si="0" ref="F6:F41">E6/2500</f>
        <v>4.98359266802444</v>
      </c>
      <c r="G6" s="623"/>
      <c r="H6" s="426"/>
      <c r="I6" s="426"/>
      <c r="J6" s="607"/>
      <c r="K6" s="607"/>
    </row>
    <row r="7" spans="1:11" ht="12.75">
      <c r="A7" s="593">
        <v>2</v>
      </c>
      <c r="B7" s="594" t="s">
        <v>808</v>
      </c>
      <c r="C7" s="593" t="s">
        <v>12</v>
      </c>
      <c r="D7" s="596"/>
      <c r="E7" s="13">
        <v>11932.545824847251</v>
      </c>
      <c r="F7" s="14">
        <f t="shared" si="0"/>
        <v>4.773018329938901</v>
      </c>
      <c r="G7" s="623"/>
      <c r="H7" s="426"/>
      <c r="I7" s="426"/>
      <c r="J7" s="607"/>
      <c r="K7" s="607"/>
    </row>
    <row r="8" spans="1:11" ht="12.75">
      <c r="A8" s="593">
        <v>3</v>
      </c>
      <c r="B8" s="594" t="s">
        <v>809</v>
      </c>
      <c r="C8" s="593" t="s">
        <v>12</v>
      </c>
      <c r="D8" s="596"/>
      <c r="E8" s="13">
        <v>11055.152749490835</v>
      </c>
      <c r="F8" s="14">
        <f t="shared" si="0"/>
        <v>4.422061099796334</v>
      </c>
      <c r="G8" s="623"/>
      <c r="H8" s="426"/>
      <c r="I8" s="426"/>
      <c r="J8" s="607"/>
      <c r="K8" s="607"/>
    </row>
    <row r="9" spans="1:14" ht="12.75" customHeight="1">
      <c r="A9" s="593">
        <v>4</v>
      </c>
      <c r="B9" s="594" t="s">
        <v>810</v>
      </c>
      <c r="C9" s="593" t="s">
        <v>12</v>
      </c>
      <c r="D9" s="589" t="s">
        <v>744</v>
      </c>
      <c r="E9" s="13">
        <v>7282.3625254582485</v>
      </c>
      <c r="F9" s="14">
        <f t="shared" si="0"/>
        <v>2.912945010183299</v>
      </c>
      <c r="G9" s="623"/>
      <c r="H9" s="426"/>
      <c r="I9" s="426"/>
      <c r="J9" s="602"/>
      <c r="K9" s="602"/>
      <c r="L9" s="602"/>
      <c r="M9" s="602"/>
      <c r="N9" s="602"/>
    </row>
    <row r="10" spans="1:11" ht="12.75">
      <c r="A10" s="593"/>
      <c r="B10" s="594"/>
      <c r="C10" s="593" t="s">
        <v>12</v>
      </c>
      <c r="D10" s="589" t="s">
        <v>61</v>
      </c>
      <c r="E10" s="13">
        <v>6843.66598778004</v>
      </c>
      <c r="F10" s="14">
        <f t="shared" si="0"/>
        <v>2.737466395112016</v>
      </c>
      <c r="G10" s="623"/>
      <c r="H10" s="426"/>
      <c r="I10" s="426"/>
      <c r="J10" s="608"/>
      <c r="K10" s="657"/>
    </row>
    <row r="11" spans="1:11" ht="12.75">
      <c r="A11" s="593"/>
      <c r="B11" s="594"/>
      <c r="C11" s="593" t="s">
        <v>12</v>
      </c>
      <c r="D11" s="589" t="s">
        <v>62</v>
      </c>
      <c r="E11" s="13">
        <v>6229.4908350305495</v>
      </c>
      <c r="F11" s="14">
        <f t="shared" si="0"/>
        <v>2.49179633401222</v>
      </c>
      <c r="G11" s="623"/>
      <c r="H11" s="426"/>
      <c r="I11" s="426"/>
      <c r="J11" s="608"/>
      <c r="K11" s="657"/>
    </row>
    <row r="12" spans="1:11" ht="12.75">
      <c r="A12" s="593"/>
      <c r="B12" s="594"/>
      <c r="C12" s="593" t="s">
        <v>12</v>
      </c>
      <c r="D12" s="589" t="s">
        <v>89</v>
      </c>
      <c r="E12" s="13">
        <v>5966.272912423626</v>
      </c>
      <c r="F12" s="14">
        <f t="shared" si="0"/>
        <v>2.3865091649694503</v>
      </c>
      <c r="G12" s="623"/>
      <c r="H12" s="426"/>
      <c r="I12" s="426"/>
      <c r="J12" s="608"/>
      <c r="K12" s="657"/>
    </row>
    <row r="13" spans="1:11" ht="12.75">
      <c r="A13" s="593"/>
      <c r="B13" s="594"/>
      <c r="C13" s="593" t="s">
        <v>12</v>
      </c>
      <c r="D13" s="589" t="s">
        <v>777</v>
      </c>
      <c r="E13" s="13">
        <v>5790.794297352342</v>
      </c>
      <c r="F13" s="14">
        <f t="shared" si="0"/>
        <v>2.3163177189409367</v>
      </c>
      <c r="G13" s="623"/>
      <c r="H13" s="426"/>
      <c r="I13" s="426"/>
      <c r="J13" s="608"/>
      <c r="K13" s="657"/>
    </row>
    <row r="14" spans="1:11" ht="12.75" customHeight="1">
      <c r="A14" s="593">
        <v>5</v>
      </c>
      <c r="B14" s="594" t="s">
        <v>811</v>
      </c>
      <c r="C14" s="593" t="s">
        <v>12</v>
      </c>
      <c r="D14" s="589" t="s">
        <v>744</v>
      </c>
      <c r="E14" s="13">
        <v>6843.66598778004</v>
      </c>
      <c r="F14" s="14">
        <f t="shared" si="0"/>
        <v>2.737466395112016</v>
      </c>
      <c r="G14" s="623"/>
      <c r="H14" s="426"/>
      <c r="I14" s="426"/>
      <c r="J14" s="608"/>
      <c r="K14" s="657"/>
    </row>
    <row r="15" spans="1:11" ht="12.75">
      <c r="A15" s="593"/>
      <c r="B15" s="594"/>
      <c r="C15" s="593" t="s">
        <v>12</v>
      </c>
      <c r="D15" s="589" t="s">
        <v>61</v>
      </c>
      <c r="E15" s="13">
        <v>6229.4908350305495</v>
      </c>
      <c r="F15" s="14">
        <f t="shared" si="0"/>
        <v>2.49179633401222</v>
      </c>
      <c r="G15" s="623"/>
      <c r="H15" s="426"/>
      <c r="I15" s="426"/>
      <c r="J15" s="608"/>
      <c r="K15" s="657"/>
    </row>
    <row r="16" spans="1:11" ht="12.75">
      <c r="A16" s="593"/>
      <c r="B16" s="594"/>
      <c r="C16" s="593" t="s">
        <v>12</v>
      </c>
      <c r="D16" s="589" t="s">
        <v>62</v>
      </c>
      <c r="E16" s="13">
        <v>5966.272912423626</v>
      </c>
      <c r="F16" s="14">
        <f t="shared" si="0"/>
        <v>2.3865091649694503</v>
      </c>
      <c r="G16" s="623"/>
      <c r="H16" s="426"/>
      <c r="I16" s="426"/>
      <c r="J16" s="608"/>
      <c r="K16" s="657"/>
    </row>
    <row r="17" spans="1:11" ht="12.75">
      <c r="A17" s="593"/>
      <c r="B17" s="594"/>
      <c r="C17" s="593" t="s">
        <v>12</v>
      </c>
      <c r="D17" s="589" t="s">
        <v>89</v>
      </c>
      <c r="E17" s="13">
        <v>5790.794297352342</v>
      </c>
      <c r="F17" s="14">
        <f t="shared" si="0"/>
        <v>2.3163177189409367</v>
      </c>
      <c r="G17" s="623"/>
      <c r="H17" s="426"/>
      <c r="I17" s="426"/>
      <c r="J17" s="608"/>
      <c r="K17" s="657"/>
    </row>
    <row r="18" spans="1:11" ht="12.75">
      <c r="A18" s="593"/>
      <c r="B18" s="594"/>
      <c r="C18" s="593" t="s">
        <v>12</v>
      </c>
      <c r="D18" s="589" t="s">
        <v>777</v>
      </c>
      <c r="E18" s="13">
        <v>5527.5763747454175</v>
      </c>
      <c r="F18" s="14">
        <f t="shared" si="0"/>
        <v>2.211030549898167</v>
      </c>
      <c r="G18" s="623"/>
      <c r="H18" s="426"/>
      <c r="I18" s="426"/>
      <c r="J18" s="608"/>
      <c r="K18" s="657"/>
    </row>
    <row r="19" spans="1:11" ht="12.75" customHeight="1">
      <c r="A19" s="593">
        <v>6</v>
      </c>
      <c r="B19" s="594" t="s">
        <v>812</v>
      </c>
      <c r="C19" s="593" t="s">
        <v>12</v>
      </c>
      <c r="D19" s="589" t="s">
        <v>744</v>
      </c>
      <c r="E19" s="13">
        <v>6229.4908350305495</v>
      </c>
      <c r="F19" s="14">
        <f t="shared" si="0"/>
        <v>2.49179633401222</v>
      </c>
      <c r="G19" s="623"/>
      <c r="H19" s="426"/>
      <c r="I19" s="426"/>
      <c r="J19" s="608"/>
      <c r="K19" s="657"/>
    </row>
    <row r="20" spans="1:11" ht="12.75">
      <c r="A20" s="593"/>
      <c r="B20" s="594"/>
      <c r="C20" s="593" t="s">
        <v>12</v>
      </c>
      <c r="D20" s="589" t="s">
        <v>61</v>
      </c>
      <c r="E20" s="13">
        <v>5966.272912423626</v>
      </c>
      <c r="F20" s="14">
        <f t="shared" si="0"/>
        <v>2.3865091649694503</v>
      </c>
      <c r="G20" s="623"/>
      <c r="H20" s="426"/>
      <c r="I20" s="426"/>
      <c r="J20" s="608"/>
      <c r="K20" s="657"/>
    </row>
    <row r="21" spans="1:11" ht="12.75">
      <c r="A21" s="593"/>
      <c r="B21" s="594"/>
      <c r="C21" s="593" t="s">
        <v>12</v>
      </c>
      <c r="D21" s="589" t="s">
        <v>62</v>
      </c>
      <c r="E21" s="13">
        <v>5790.794297352342</v>
      </c>
      <c r="F21" s="14">
        <f t="shared" si="0"/>
        <v>2.3163177189409367</v>
      </c>
      <c r="G21" s="623"/>
      <c r="H21" s="426"/>
      <c r="I21" s="426"/>
      <c r="J21" s="608"/>
      <c r="K21" s="657"/>
    </row>
    <row r="22" spans="1:11" ht="12.75">
      <c r="A22" s="593"/>
      <c r="B22" s="594"/>
      <c r="C22" s="593" t="s">
        <v>12</v>
      </c>
      <c r="D22" s="589" t="s">
        <v>89</v>
      </c>
      <c r="E22" s="13">
        <v>5527.5763747454175</v>
      </c>
      <c r="F22" s="14">
        <f t="shared" si="0"/>
        <v>2.211030549898167</v>
      </c>
      <c r="G22" s="623"/>
      <c r="H22" s="426"/>
      <c r="I22" s="426"/>
      <c r="J22" s="608"/>
      <c r="K22" s="657"/>
    </row>
    <row r="23" spans="1:16" ht="12.75">
      <c r="A23" s="593"/>
      <c r="B23" s="594"/>
      <c r="C23" s="593" t="s">
        <v>12</v>
      </c>
      <c r="D23" s="589" t="s">
        <v>777</v>
      </c>
      <c r="E23" s="13">
        <v>5007.710010183298</v>
      </c>
      <c r="F23" s="14">
        <f t="shared" si="0"/>
        <v>2.0030840040733193</v>
      </c>
      <c r="G23" s="623"/>
      <c r="H23" s="426"/>
      <c r="I23" s="426"/>
      <c r="J23" s="608"/>
      <c r="K23" s="657"/>
      <c r="P23" s="658"/>
    </row>
    <row r="24" spans="1:16" ht="12.75" customHeight="1">
      <c r="A24" s="593">
        <v>7</v>
      </c>
      <c r="B24" s="594" t="s">
        <v>813</v>
      </c>
      <c r="C24" s="593" t="s">
        <v>12</v>
      </c>
      <c r="D24" s="589" t="s">
        <v>744</v>
      </c>
      <c r="E24" s="13">
        <v>5790.794297352342</v>
      </c>
      <c r="F24" s="14">
        <f t="shared" si="0"/>
        <v>2.3163177189409367</v>
      </c>
      <c r="G24" s="623"/>
      <c r="H24" s="426"/>
      <c r="I24" s="426"/>
      <c r="J24" s="608"/>
      <c r="K24" s="657"/>
      <c r="P24" s="658"/>
    </row>
    <row r="25" spans="1:16" ht="12.75">
      <c r="A25" s="593"/>
      <c r="B25" s="594"/>
      <c r="C25" s="593" t="s">
        <v>12</v>
      </c>
      <c r="D25" s="589" t="s">
        <v>61</v>
      </c>
      <c r="E25" s="13">
        <v>5527.5763747454175</v>
      </c>
      <c r="F25" s="14">
        <f t="shared" si="0"/>
        <v>2.211030549898167</v>
      </c>
      <c r="G25" s="623"/>
      <c r="H25" s="426"/>
      <c r="I25" s="426"/>
      <c r="J25" s="608"/>
      <c r="K25" s="657"/>
      <c r="P25" s="658"/>
    </row>
    <row r="26" spans="1:16" ht="12.75">
      <c r="A26" s="593"/>
      <c r="B26" s="594"/>
      <c r="C26" s="593" t="s">
        <v>12</v>
      </c>
      <c r="D26" s="589" t="s">
        <v>62</v>
      </c>
      <c r="E26" s="13">
        <v>5416.970010183299</v>
      </c>
      <c r="F26" s="14">
        <f t="shared" si="0"/>
        <v>2.1667880040733194</v>
      </c>
      <c r="G26" s="623"/>
      <c r="H26" s="426"/>
      <c r="I26" s="426"/>
      <c r="J26" s="608"/>
      <c r="K26" s="657"/>
      <c r="P26" s="658"/>
    </row>
    <row r="27" spans="1:16" ht="12.75">
      <c r="A27" s="593"/>
      <c r="B27" s="594"/>
      <c r="C27" s="593" t="s">
        <v>12</v>
      </c>
      <c r="D27" s="589" t="s">
        <v>89</v>
      </c>
      <c r="E27" s="13">
        <v>4905.395010183299</v>
      </c>
      <c r="F27" s="14">
        <f t="shared" si="0"/>
        <v>1.9621580040733195</v>
      </c>
      <c r="G27" s="623"/>
      <c r="H27" s="426"/>
      <c r="I27" s="426"/>
      <c r="J27" s="608"/>
      <c r="K27" s="657"/>
      <c r="P27" s="658"/>
    </row>
    <row r="28" spans="1:16" ht="12.75">
      <c r="A28" s="593"/>
      <c r="B28" s="594"/>
      <c r="C28" s="593" t="s">
        <v>12</v>
      </c>
      <c r="D28" s="589" t="s">
        <v>777</v>
      </c>
      <c r="E28" s="13">
        <v>4646.915010183298</v>
      </c>
      <c r="F28" s="14">
        <f t="shared" si="0"/>
        <v>1.8587660040733194</v>
      </c>
      <c r="G28" s="623"/>
      <c r="H28" s="426"/>
      <c r="I28" s="426"/>
      <c r="J28" s="608"/>
      <c r="K28" s="657"/>
      <c r="P28" s="658"/>
    </row>
    <row r="29" spans="1:11" ht="12.75">
      <c r="A29" s="593">
        <v>8</v>
      </c>
      <c r="B29" s="594" t="s">
        <v>814</v>
      </c>
      <c r="C29" s="593" t="s">
        <v>12</v>
      </c>
      <c r="D29" s="589" t="s">
        <v>780</v>
      </c>
      <c r="E29" s="13">
        <v>3950</v>
      </c>
      <c r="F29" s="14">
        <f t="shared" si="0"/>
        <v>1.58</v>
      </c>
      <c r="G29" s="623"/>
      <c r="H29" s="426"/>
      <c r="I29" s="426"/>
      <c r="J29" s="608"/>
      <c r="K29" s="657"/>
    </row>
    <row r="30" spans="1:11" ht="12.75" customHeight="1">
      <c r="A30" s="593">
        <v>9</v>
      </c>
      <c r="B30" s="594" t="s">
        <v>815</v>
      </c>
      <c r="C30" s="593" t="s">
        <v>47</v>
      </c>
      <c r="D30" s="589" t="s">
        <v>744</v>
      </c>
      <c r="E30" s="13">
        <v>4560.7550101832985</v>
      </c>
      <c r="F30" s="14">
        <f t="shared" si="0"/>
        <v>1.8243020040733193</v>
      </c>
      <c r="G30" s="623"/>
      <c r="H30" s="426"/>
      <c r="I30" s="426"/>
      <c r="J30" s="608"/>
      <c r="K30" s="659"/>
    </row>
    <row r="31" spans="1:11" ht="12.75">
      <c r="A31" s="593"/>
      <c r="B31" s="594"/>
      <c r="C31" s="593" t="s">
        <v>47</v>
      </c>
      <c r="D31" s="589" t="s">
        <v>61</v>
      </c>
      <c r="E31" s="13">
        <v>4388.435010183299</v>
      </c>
      <c r="F31" s="14">
        <f t="shared" si="0"/>
        <v>1.7553740040733194</v>
      </c>
      <c r="G31" s="623"/>
      <c r="H31" s="426"/>
      <c r="I31" s="426"/>
      <c r="J31" s="608"/>
      <c r="K31" s="657"/>
    </row>
    <row r="32" spans="1:11" ht="12.75">
      <c r="A32" s="593"/>
      <c r="B32" s="594"/>
      <c r="C32" s="593" t="s">
        <v>47</v>
      </c>
      <c r="D32" s="589" t="s">
        <v>62</v>
      </c>
      <c r="E32" s="13">
        <v>4216.115010183299</v>
      </c>
      <c r="F32" s="14">
        <f t="shared" si="0"/>
        <v>1.6864460040733196</v>
      </c>
      <c r="G32" s="623"/>
      <c r="H32" s="426"/>
      <c r="I32" s="426"/>
      <c r="J32" s="608"/>
      <c r="K32" s="657"/>
    </row>
    <row r="33" spans="1:11" ht="12.75">
      <c r="A33" s="593"/>
      <c r="B33" s="594"/>
      <c r="C33" s="593" t="s">
        <v>47</v>
      </c>
      <c r="D33" s="589" t="s">
        <v>89</v>
      </c>
      <c r="E33" s="13">
        <v>4129.955010183299</v>
      </c>
      <c r="F33" s="14">
        <f t="shared" si="0"/>
        <v>1.6519820040733197</v>
      </c>
      <c r="G33" s="623"/>
      <c r="H33" s="426"/>
      <c r="I33" s="426"/>
      <c r="J33" s="608"/>
      <c r="K33" s="657"/>
    </row>
    <row r="34" spans="1:11" ht="12.75">
      <c r="A34" s="593"/>
      <c r="B34" s="594"/>
      <c r="C34" s="593" t="s">
        <v>47</v>
      </c>
      <c r="D34" s="589" t="s">
        <v>777</v>
      </c>
      <c r="E34" s="13">
        <v>3850</v>
      </c>
      <c r="F34" s="14">
        <f t="shared" si="0"/>
        <v>1.54</v>
      </c>
      <c r="G34" s="623"/>
      <c r="H34" s="426"/>
      <c r="I34" s="426"/>
      <c r="J34" s="608"/>
      <c r="K34" s="657"/>
    </row>
    <row r="35" spans="1:11" ht="12.75">
      <c r="A35" s="593">
        <v>10</v>
      </c>
      <c r="B35" s="594" t="s">
        <v>789</v>
      </c>
      <c r="C35" s="593" t="s">
        <v>47</v>
      </c>
      <c r="D35" s="589" t="s">
        <v>780</v>
      </c>
      <c r="E35" s="13">
        <v>3610</v>
      </c>
      <c r="F35" s="14">
        <f t="shared" si="0"/>
        <v>1.444</v>
      </c>
      <c r="G35" s="623"/>
      <c r="H35" s="426"/>
      <c r="I35" s="426"/>
      <c r="J35" s="608"/>
      <c r="K35" s="657"/>
    </row>
    <row r="36" spans="1:11" ht="12.75" customHeight="1">
      <c r="A36" s="593">
        <v>11</v>
      </c>
      <c r="B36" s="594" t="s">
        <v>816</v>
      </c>
      <c r="C36" s="593" t="s">
        <v>47</v>
      </c>
      <c r="D36" s="589" t="s">
        <v>744</v>
      </c>
      <c r="E36" s="13">
        <v>4216.115010183299</v>
      </c>
      <c r="F36" s="14">
        <f t="shared" si="0"/>
        <v>1.6864460040733196</v>
      </c>
      <c r="G36" s="623"/>
      <c r="H36" s="426"/>
      <c r="I36" s="426"/>
      <c r="J36" s="608"/>
      <c r="K36" s="659"/>
    </row>
    <row r="37" spans="1:11" ht="12.75">
      <c r="A37" s="593"/>
      <c r="B37" s="594"/>
      <c r="C37" s="593" t="s">
        <v>47</v>
      </c>
      <c r="D37" s="589" t="s">
        <v>61</v>
      </c>
      <c r="E37" s="13">
        <v>3950</v>
      </c>
      <c r="F37" s="14">
        <f t="shared" si="0"/>
        <v>1.58</v>
      </c>
      <c r="G37" s="623"/>
      <c r="H37" s="426"/>
      <c r="I37" s="426"/>
      <c r="J37" s="608"/>
      <c r="K37" s="657"/>
    </row>
    <row r="38" spans="1:11" ht="12.75">
      <c r="A38" s="593"/>
      <c r="B38" s="594"/>
      <c r="C38" s="593" t="s">
        <v>47</v>
      </c>
      <c r="D38" s="589" t="s">
        <v>62</v>
      </c>
      <c r="E38" s="13">
        <v>3900</v>
      </c>
      <c r="F38" s="14">
        <f t="shared" si="0"/>
        <v>1.56</v>
      </c>
      <c r="G38" s="623"/>
      <c r="H38" s="426"/>
      <c r="I38" s="426"/>
      <c r="J38" s="608"/>
      <c r="K38" s="657"/>
    </row>
    <row r="39" spans="1:11" ht="12.75">
      <c r="A39" s="593"/>
      <c r="B39" s="594"/>
      <c r="C39" s="593" t="s">
        <v>47</v>
      </c>
      <c r="D39" s="589" t="s">
        <v>89</v>
      </c>
      <c r="E39" s="13">
        <v>3850</v>
      </c>
      <c r="F39" s="14">
        <f t="shared" si="0"/>
        <v>1.54</v>
      </c>
      <c r="G39" s="623"/>
      <c r="H39" s="426"/>
      <c r="I39" s="426"/>
      <c r="J39" s="608"/>
      <c r="K39" s="657"/>
    </row>
    <row r="40" spans="1:11" ht="12.75">
      <c r="A40" s="593"/>
      <c r="B40" s="594"/>
      <c r="C40" s="593" t="s">
        <v>47</v>
      </c>
      <c r="D40" s="589" t="s">
        <v>777</v>
      </c>
      <c r="E40" s="13">
        <v>3750</v>
      </c>
      <c r="F40" s="14">
        <f t="shared" si="0"/>
        <v>1.5</v>
      </c>
      <c r="G40" s="623"/>
      <c r="H40" s="426"/>
      <c r="I40" s="426"/>
      <c r="J40" s="608"/>
      <c r="K40" s="657"/>
    </row>
    <row r="41" spans="1:11" ht="12.75">
      <c r="A41" s="593">
        <v>12</v>
      </c>
      <c r="B41" s="594" t="s">
        <v>817</v>
      </c>
      <c r="C41" s="593" t="s">
        <v>47</v>
      </c>
      <c r="D41" s="589" t="s">
        <v>780</v>
      </c>
      <c r="E41" s="13">
        <v>3610</v>
      </c>
      <c r="F41" s="14">
        <f t="shared" si="0"/>
        <v>1.444</v>
      </c>
      <c r="G41" s="602"/>
      <c r="H41" s="660"/>
      <c r="I41" s="661"/>
      <c r="J41" s="608"/>
      <c r="K41" s="657"/>
    </row>
    <row r="42" spans="1:10" ht="23.25" customHeight="1">
      <c r="A42" s="609" t="s">
        <v>818</v>
      </c>
      <c r="G42" s="604"/>
      <c r="H42" s="604"/>
      <c r="I42" s="604"/>
      <c r="J42" s="604"/>
    </row>
    <row r="43" spans="1:11" ht="34.5" customHeight="1">
      <c r="A43" s="610" t="s">
        <v>819</v>
      </c>
      <c r="B43" s="610"/>
      <c r="C43" s="610"/>
      <c r="D43" s="610"/>
      <c r="E43" s="610"/>
      <c r="F43" s="610"/>
      <c r="G43" s="613"/>
      <c r="H43" s="613"/>
      <c r="I43" s="613"/>
      <c r="J43" s="613"/>
      <c r="K43" s="613"/>
    </row>
    <row r="44" spans="1:11" s="611" customFormat="1" ht="21.75" customHeight="1">
      <c r="A44" s="619" t="s">
        <v>820</v>
      </c>
      <c r="B44" s="619"/>
      <c r="C44" s="619"/>
      <c r="D44" s="619"/>
      <c r="E44" s="619"/>
      <c r="J44" s="612"/>
      <c r="K44" s="612"/>
    </row>
    <row r="45" spans="1:11" ht="21" customHeight="1">
      <c r="A45" s="610" t="s">
        <v>821</v>
      </c>
      <c r="B45" s="610"/>
      <c r="C45" s="610"/>
      <c r="D45" s="610"/>
      <c r="E45" s="610"/>
      <c r="F45" s="610"/>
      <c r="G45" s="610"/>
      <c r="H45" s="610"/>
      <c r="I45" s="610"/>
      <c r="J45" s="610"/>
      <c r="K45" s="610"/>
    </row>
  </sheetData>
  <sheetProtection selectLockedCells="1" selectUnlockedCells="1"/>
  <mergeCells count="21">
    <mergeCell ref="B2:G2"/>
    <mergeCell ref="A4:A5"/>
    <mergeCell ref="B4:B5"/>
    <mergeCell ref="C4:C5"/>
    <mergeCell ref="D4:D5"/>
    <mergeCell ref="F4:F5"/>
    <mergeCell ref="A9:A13"/>
    <mergeCell ref="B9:B13"/>
    <mergeCell ref="A14:A18"/>
    <mergeCell ref="B14:B18"/>
    <mergeCell ref="A19:A23"/>
    <mergeCell ref="B19:B23"/>
    <mergeCell ref="A24:A28"/>
    <mergeCell ref="B24:B28"/>
    <mergeCell ref="A30:A34"/>
    <mergeCell ref="B30:B34"/>
    <mergeCell ref="A36:A40"/>
    <mergeCell ref="B36:B40"/>
    <mergeCell ref="A43:F43"/>
    <mergeCell ref="A44:E44"/>
    <mergeCell ref="A45:K45"/>
  </mergeCells>
  <printOptions/>
  <pageMargins left="0.43333333333333335" right="0.19652777777777777" top="0.3541666666666667" bottom="0.2361111111111111" header="0.27569444444444446" footer="0.19652777777777777"/>
  <pageSetup firstPageNumber="83" useFirstPageNumber="1" horizontalDpi="300" verticalDpi="300" orientation="portrait" paperSize="9" scale="70"/>
  <headerFooter alignWithMargins="0">
    <oddHeader>&amp;CDRAFT</oddHeader>
    <oddFooter>&amp;C&amp;P</oddFooter>
  </headerFooter>
</worksheet>
</file>

<file path=xl/worksheets/sheet24.xml><?xml version="1.0" encoding="utf-8"?>
<worksheet xmlns="http://schemas.openxmlformats.org/spreadsheetml/2006/main" xmlns:r="http://schemas.openxmlformats.org/officeDocument/2006/relationships">
  <sheetPr>
    <tabColor indexed="45"/>
  </sheetPr>
  <dimension ref="A1:IV101"/>
  <sheetViews>
    <sheetView zoomScale="81" zoomScaleNormal="81" workbookViewId="0" topLeftCell="A4">
      <selection activeCell="F20" sqref="F20"/>
    </sheetView>
  </sheetViews>
  <sheetFormatPr defaultColWidth="12.57421875" defaultRowHeight="12.75"/>
  <cols>
    <col min="1" max="1" width="2.57421875" style="662" customWidth="1"/>
    <col min="2" max="2" width="4.8515625" style="663" customWidth="1"/>
    <col min="3" max="3" width="27.57421875" style="662" customWidth="1"/>
    <col min="4" max="4" width="8.28125" style="664" customWidth="1"/>
    <col min="5" max="5" width="11.28125" style="665" customWidth="1"/>
    <col min="6" max="6" width="8.421875" style="662" customWidth="1"/>
    <col min="7" max="7" width="8.140625" style="662" customWidth="1"/>
    <col min="8" max="8" width="9.421875" style="662" customWidth="1"/>
    <col min="9" max="9" width="7.00390625" style="666" customWidth="1"/>
    <col min="10" max="10" width="7.421875" style="662" customWidth="1"/>
    <col min="11" max="11" width="12.140625" style="662" customWidth="1"/>
    <col min="12" max="12" width="9.57421875" style="662" customWidth="1"/>
    <col min="13" max="16384" width="11.57421875" style="662" customWidth="1"/>
  </cols>
  <sheetData>
    <row r="1" spans="2:10" s="653" customFormat="1" ht="33" customHeight="1">
      <c r="B1" s="667" t="s">
        <v>736</v>
      </c>
      <c r="C1" s="667"/>
      <c r="D1" s="667"/>
      <c r="E1" s="667"/>
      <c r="F1" s="667"/>
      <c r="G1" s="667"/>
      <c r="H1" s="667"/>
      <c r="I1" s="667"/>
      <c r="J1" s="667"/>
    </row>
    <row r="2" spans="2:4" s="653" customFormat="1" ht="15.75" customHeight="1">
      <c r="B2" s="668"/>
      <c r="C2" s="669"/>
      <c r="D2" s="668"/>
    </row>
    <row r="3" spans="2:12" s="670" customFormat="1" ht="39" customHeight="1">
      <c r="B3" s="671" t="s">
        <v>822</v>
      </c>
      <c r="C3" s="671"/>
      <c r="D3" s="671"/>
      <c r="E3" s="671"/>
      <c r="F3" s="671"/>
      <c r="G3" s="671"/>
      <c r="H3" s="671"/>
      <c r="I3" s="671"/>
      <c r="J3" s="671"/>
      <c r="K3" s="672"/>
      <c r="L3" s="672"/>
    </row>
    <row r="4" spans="2:12" s="670" customFormat="1" ht="13.5" customHeight="1">
      <c r="B4" s="664"/>
      <c r="D4" s="664"/>
      <c r="F4" s="672"/>
      <c r="G4" s="672"/>
      <c r="H4" s="672"/>
      <c r="I4" s="673"/>
      <c r="J4" s="672"/>
      <c r="K4" s="672"/>
      <c r="L4" s="672"/>
    </row>
    <row r="5" spans="2:12" s="670" customFormat="1" ht="20.25" customHeight="1">
      <c r="B5" s="674" t="s">
        <v>823</v>
      </c>
      <c r="C5" s="674"/>
      <c r="D5" s="674"/>
      <c r="E5" s="674"/>
      <c r="F5" s="672"/>
      <c r="G5" s="672"/>
      <c r="H5" s="672"/>
      <c r="I5" s="673"/>
      <c r="J5" s="672"/>
      <c r="K5" s="672"/>
      <c r="L5" s="672"/>
    </row>
    <row r="6" spans="2:12" s="670" customFormat="1" ht="20.25" customHeight="1">
      <c r="B6" s="675"/>
      <c r="C6" s="675"/>
      <c r="D6" s="675"/>
      <c r="E6" s="250">
        <v>2022</v>
      </c>
      <c r="F6" s="250"/>
      <c r="H6" s="676"/>
      <c r="I6" s="676"/>
      <c r="J6" s="672"/>
      <c r="K6" s="672"/>
      <c r="L6" s="672"/>
    </row>
    <row r="7" spans="2:12" s="670" customFormat="1" ht="17.25" customHeight="1">
      <c r="B7" s="644" t="s">
        <v>54</v>
      </c>
      <c r="C7" s="647" t="s">
        <v>6</v>
      </c>
      <c r="D7" s="644" t="s">
        <v>7</v>
      </c>
      <c r="E7" s="647" t="s">
        <v>824</v>
      </c>
      <c r="F7" s="647"/>
      <c r="G7" s="647"/>
      <c r="H7" s="647"/>
      <c r="I7" s="674"/>
      <c r="J7" s="672"/>
      <c r="K7" s="672"/>
      <c r="L7" s="672"/>
    </row>
    <row r="8" spans="2:12" s="670" customFormat="1" ht="18.75" customHeight="1">
      <c r="B8" s="644"/>
      <c r="C8" s="647"/>
      <c r="D8" s="644"/>
      <c r="E8" s="99" t="s">
        <v>311</v>
      </c>
      <c r="F8" s="99"/>
      <c r="G8" s="677" t="s">
        <v>4</v>
      </c>
      <c r="H8" s="677"/>
      <c r="I8" s="646"/>
      <c r="J8" s="672"/>
      <c r="K8" s="672"/>
      <c r="L8" s="672"/>
    </row>
    <row r="9" spans="2:12" s="670" customFormat="1" ht="31.5" customHeight="1">
      <c r="B9" s="644"/>
      <c r="C9" s="647"/>
      <c r="D9" s="644"/>
      <c r="E9" s="9" t="s">
        <v>9</v>
      </c>
      <c r="F9" s="9" t="s">
        <v>10</v>
      </c>
      <c r="G9" s="9" t="s">
        <v>9</v>
      </c>
      <c r="H9" s="9" t="s">
        <v>10</v>
      </c>
      <c r="I9" s="650"/>
      <c r="L9" s="672"/>
    </row>
    <row r="10" spans="2:12" s="670" customFormat="1" ht="17.25" customHeight="1">
      <c r="B10" s="647">
        <v>1</v>
      </c>
      <c r="C10" s="678" t="s">
        <v>825</v>
      </c>
      <c r="D10" s="647" t="s">
        <v>12</v>
      </c>
      <c r="E10" s="13">
        <v>11406.1099796334</v>
      </c>
      <c r="F10" s="13">
        <v>12458.981670061099</v>
      </c>
      <c r="G10" s="14">
        <f>E10/2500</f>
        <v>4.56244399185336</v>
      </c>
      <c r="H10" s="14">
        <f>F10/2500</f>
        <v>4.98359266802444</v>
      </c>
      <c r="I10" s="679"/>
      <c r="L10" s="680"/>
    </row>
    <row r="11" spans="2:12" s="670" customFormat="1" ht="24.75" customHeight="1">
      <c r="B11" s="647">
        <v>2</v>
      </c>
      <c r="C11" s="678" t="s">
        <v>826</v>
      </c>
      <c r="D11" s="647"/>
      <c r="E11" s="13">
        <v>10879.674134419553</v>
      </c>
      <c r="F11" s="13">
        <v>11932.545824847251</v>
      </c>
      <c r="G11" s="14">
        <f aca="true" t="shared" si="0" ref="G11:G15">E11/2500</f>
        <v>4.351869653767821</v>
      </c>
      <c r="H11" s="14">
        <f aca="true" t="shared" si="1" ref="H11:H15">F11/2500</f>
        <v>4.773018329938901</v>
      </c>
      <c r="I11" s="679"/>
      <c r="L11" s="680"/>
    </row>
    <row r="12" spans="2:12" s="670" customFormat="1" ht="17.25" customHeight="1">
      <c r="B12" s="647">
        <v>3</v>
      </c>
      <c r="C12" s="678" t="s">
        <v>532</v>
      </c>
      <c r="D12" s="647"/>
      <c r="E12" s="13">
        <v>10879.674134419553</v>
      </c>
      <c r="F12" s="13">
        <v>11932.545824847251</v>
      </c>
      <c r="G12" s="14">
        <f t="shared" si="0"/>
        <v>4.351869653767821</v>
      </c>
      <c r="H12" s="14">
        <f t="shared" si="1"/>
        <v>4.773018329938901</v>
      </c>
      <c r="I12" s="679"/>
      <c r="L12" s="680"/>
    </row>
    <row r="13" spans="2:12" s="670" customFormat="1" ht="17.25" customHeight="1">
      <c r="B13" s="647">
        <v>4</v>
      </c>
      <c r="C13" s="678" t="s">
        <v>827</v>
      </c>
      <c r="D13" s="647"/>
      <c r="E13" s="13">
        <v>10177.75967413442</v>
      </c>
      <c r="F13" s="13">
        <v>11055.152749490835</v>
      </c>
      <c r="G13" s="14">
        <f t="shared" si="0"/>
        <v>4.0711038696537685</v>
      </c>
      <c r="H13" s="14">
        <f t="shared" si="1"/>
        <v>4.422061099796334</v>
      </c>
      <c r="I13" s="602"/>
      <c r="L13" s="680"/>
    </row>
    <row r="14" spans="2:12" s="670" customFormat="1" ht="17.25" customHeight="1">
      <c r="B14" s="647">
        <v>5</v>
      </c>
      <c r="C14" s="678" t="s">
        <v>601</v>
      </c>
      <c r="D14" s="647"/>
      <c r="E14" s="13">
        <v>10002.281059063136</v>
      </c>
      <c r="F14" s="13">
        <v>10879.674134419553</v>
      </c>
      <c r="G14" s="14">
        <f t="shared" si="0"/>
        <v>4.0009124236252545</v>
      </c>
      <c r="H14" s="14">
        <f t="shared" si="1"/>
        <v>4.351869653767821</v>
      </c>
      <c r="I14" s="602"/>
      <c r="L14" s="680"/>
    </row>
    <row r="15" spans="2:12" s="670" customFormat="1" ht="17.25" customHeight="1">
      <c r="B15" s="647">
        <v>6</v>
      </c>
      <c r="C15" s="678" t="s">
        <v>828</v>
      </c>
      <c r="D15" s="647"/>
      <c r="E15" s="13">
        <v>8247.494908350305</v>
      </c>
      <c r="F15" s="13">
        <v>9124.887983706722</v>
      </c>
      <c r="G15" s="14">
        <f t="shared" si="0"/>
        <v>3.2989979633401223</v>
      </c>
      <c r="H15" s="14">
        <f t="shared" si="1"/>
        <v>3.649955193482689</v>
      </c>
      <c r="I15" s="602"/>
      <c r="L15" s="680"/>
    </row>
    <row r="16" spans="1:256" ht="12.75">
      <c r="A16" s="681"/>
      <c r="B16" s="682" t="s">
        <v>20</v>
      </c>
      <c r="C16" s="683"/>
      <c r="D16" s="602"/>
      <c r="E16" s="526"/>
      <c r="F16" s="526"/>
      <c r="G16" s="526"/>
      <c r="I16" s="684"/>
      <c r="J16" s="685"/>
      <c r="K16" s="686"/>
      <c r="L16" s="426"/>
      <c r="M16" s="426"/>
      <c r="R16" s="687"/>
      <c r="S16" s="688"/>
      <c r="T16" s="689"/>
      <c r="U16" s="688"/>
      <c r="IJ16" s="690"/>
      <c r="IK16" s="690"/>
      <c r="IL16" s="690"/>
      <c r="IM16" s="690"/>
      <c r="IN16" s="690"/>
      <c r="IO16" s="690"/>
      <c r="IP16" s="690"/>
      <c r="IQ16" s="690"/>
      <c r="IR16" s="690"/>
      <c r="IS16" s="690"/>
      <c r="IT16" s="690"/>
      <c r="IU16" s="690"/>
      <c r="IV16" s="690"/>
    </row>
    <row r="17" spans="2:256" ht="12.75">
      <c r="B17" s="691" t="s">
        <v>21</v>
      </c>
      <c r="C17" s="665"/>
      <c r="D17" s="665"/>
      <c r="F17" s="665"/>
      <c r="G17" s="665"/>
      <c r="H17" s="685"/>
      <c r="I17" s="684"/>
      <c r="J17" s="685"/>
      <c r="ID17" s="690"/>
      <c r="IE17" s="690"/>
      <c r="IF17" s="690"/>
      <c r="IG17" s="690"/>
      <c r="IH17" s="690"/>
      <c r="II17" s="690"/>
      <c r="IJ17" s="690"/>
      <c r="IK17" s="690"/>
      <c r="IL17" s="690"/>
      <c r="IM17" s="690"/>
      <c r="IN17" s="690"/>
      <c r="IO17" s="690"/>
      <c r="IP17" s="690"/>
      <c r="IQ17" s="690"/>
      <c r="IR17" s="690"/>
      <c r="IS17" s="690"/>
      <c r="IT17" s="690"/>
      <c r="IU17" s="690"/>
      <c r="IV17" s="690"/>
    </row>
    <row r="18" spans="2:12" s="670" customFormat="1" ht="21.75" customHeight="1">
      <c r="B18" s="665"/>
      <c r="C18" s="662"/>
      <c r="D18" s="664"/>
      <c r="E18" s="665"/>
      <c r="F18" s="672"/>
      <c r="G18" s="672"/>
      <c r="H18" s="672"/>
      <c r="I18" s="673"/>
      <c r="J18" s="672"/>
      <c r="K18" s="680"/>
      <c r="L18" s="680"/>
    </row>
    <row r="19" spans="2:12" s="670" customFormat="1" ht="21" customHeight="1">
      <c r="B19" s="675" t="s">
        <v>829</v>
      </c>
      <c r="C19" s="664"/>
      <c r="D19" s="672"/>
      <c r="E19" s="672"/>
      <c r="F19" s="672"/>
      <c r="G19" s="672"/>
      <c r="H19" s="672"/>
      <c r="I19" s="673"/>
      <c r="J19" s="660"/>
      <c r="K19" s="660"/>
      <c r="L19" s="680"/>
    </row>
    <row r="20" spans="2:12" s="670" customFormat="1" ht="69.75" customHeight="1">
      <c r="B20" s="644" t="s">
        <v>54</v>
      </c>
      <c r="C20" s="647" t="s">
        <v>6</v>
      </c>
      <c r="D20" s="644" t="s">
        <v>7</v>
      </c>
      <c r="E20" s="644" t="s">
        <v>739</v>
      </c>
      <c r="F20" s="71" t="s">
        <v>57</v>
      </c>
      <c r="G20" s="70" t="s">
        <v>4</v>
      </c>
      <c r="H20" s="646"/>
      <c r="I20" s="646"/>
      <c r="J20" s="439"/>
      <c r="K20" s="439"/>
      <c r="L20" s="680"/>
    </row>
    <row r="21" spans="2:12" s="670" customFormat="1" ht="18.75" customHeight="1">
      <c r="B21" s="644"/>
      <c r="C21" s="647"/>
      <c r="D21" s="644"/>
      <c r="E21" s="644"/>
      <c r="F21" s="73">
        <v>2022</v>
      </c>
      <c r="G21" s="70"/>
      <c r="H21" s="602"/>
      <c r="I21" s="602"/>
      <c r="J21" s="438"/>
      <c r="K21" s="438"/>
      <c r="L21" s="680"/>
    </row>
    <row r="22" spans="2:12" ht="17.25" customHeight="1">
      <c r="B22" s="647">
        <v>1</v>
      </c>
      <c r="C22" s="644" t="s">
        <v>830</v>
      </c>
      <c r="D22" s="647" t="s">
        <v>12</v>
      </c>
      <c r="E22" s="644" t="s">
        <v>744</v>
      </c>
      <c r="F22" s="13">
        <v>6844</v>
      </c>
      <c r="G22" s="14">
        <f aca="true" t="shared" si="2" ref="G22:G85">F22/2500</f>
        <v>2.7376</v>
      </c>
      <c r="H22" s="692"/>
      <c r="I22" s="684"/>
      <c r="J22" s="426"/>
      <c r="K22" s="426"/>
      <c r="L22" s="680"/>
    </row>
    <row r="23" spans="2:12" ht="17.25" customHeight="1">
      <c r="B23" s="647"/>
      <c r="C23" s="644"/>
      <c r="D23" s="647" t="s">
        <v>12</v>
      </c>
      <c r="E23" s="644" t="s">
        <v>61</v>
      </c>
      <c r="F23" s="13">
        <v>5539.714867617108</v>
      </c>
      <c r="G23" s="14">
        <f t="shared" si="2"/>
        <v>2.2158859470468433</v>
      </c>
      <c r="H23" s="602"/>
      <c r="J23" s="660"/>
      <c r="K23" s="660"/>
      <c r="L23" s="680"/>
    </row>
    <row r="24" spans="2:12" ht="17.25" customHeight="1">
      <c r="B24" s="647"/>
      <c r="C24" s="644"/>
      <c r="D24" s="647" t="s">
        <v>12</v>
      </c>
      <c r="E24" s="644" t="s">
        <v>62</v>
      </c>
      <c r="F24" s="13">
        <v>5132.382892057027</v>
      </c>
      <c r="G24" s="14">
        <f t="shared" si="2"/>
        <v>2.0529531568228108</v>
      </c>
      <c r="H24" s="602"/>
      <c r="J24" s="660"/>
      <c r="K24" s="660"/>
      <c r="L24" s="680"/>
    </row>
    <row r="25" spans="2:17" ht="17.25" customHeight="1">
      <c r="B25" s="647"/>
      <c r="C25" s="644"/>
      <c r="D25" s="647" t="s">
        <v>12</v>
      </c>
      <c r="E25" s="644" t="s">
        <v>89</v>
      </c>
      <c r="F25" s="13">
        <v>4839.68431771894</v>
      </c>
      <c r="G25" s="14">
        <f t="shared" si="2"/>
        <v>1.935873727087576</v>
      </c>
      <c r="H25" s="602"/>
      <c r="J25" s="660"/>
      <c r="K25" s="660"/>
      <c r="L25" s="680"/>
      <c r="Q25" s="693"/>
    </row>
    <row r="26" spans="2:17" ht="17.25" customHeight="1">
      <c r="B26" s="647">
        <v>2</v>
      </c>
      <c r="C26" s="644" t="s">
        <v>831</v>
      </c>
      <c r="D26" s="647" t="s">
        <v>12</v>
      </c>
      <c r="E26" s="644" t="s">
        <v>744</v>
      </c>
      <c r="F26" s="13">
        <v>5132.382892057027</v>
      </c>
      <c r="G26" s="14">
        <f t="shared" si="2"/>
        <v>2.0529531568228108</v>
      </c>
      <c r="H26" s="692"/>
      <c r="J26" s="660"/>
      <c r="K26" s="660"/>
      <c r="L26" s="680"/>
      <c r="Q26" s="693"/>
    </row>
    <row r="27" spans="2:17" ht="17.25" customHeight="1">
      <c r="B27" s="647">
        <v>7</v>
      </c>
      <c r="C27" s="644"/>
      <c r="D27" s="647" t="s">
        <v>12</v>
      </c>
      <c r="E27" s="644" t="s">
        <v>61</v>
      </c>
      <c r="F27" s="13">
        <v>4839.68431771894</v>
      </c>
      <c r="G27" s="14">
        <f t="shared" si="2"/>
        <v>1.935873727087576</v>
      </c>
      <c r="H27" s="602"/>
      <c r="J27" s="660"/>
      <c r="K27" s="660"/>
      <c r="L27" s="680"/>
      <c r="Q27" s="693"/>
    </row>
    <row r="28" spans="2:17" ht="17.25" customHeight="1">
      <c r="B28" s="647">
        <v>8</v>
      </c>
      <c r="C28" s="644"/>
      <c r="D28" s="647" t="s">
        <v>12</v>
      </c>
      <c r="E28" s="644" t="s">
        <v>62</v>
      </c>
      <c r="F28" s="13">
        <v>4744.68431771894</v>
      </c>
      <c r="G28" s="14">
        <f t="shared" si="2"/>
        <v>1.897873727087576</v>
      </c>
      <c r="H28" s="602"/>
      <c r="J28" s="660"/>
      <c r="K28" s="660"/>
      <c r="L28" s="680"/>
      <c r="Q28" s="693"/>
    </row>
    <row r="29" spans="2:17" ht="17.25" customHeight="1">
      <c r="B29" s="647">
        <v>9</v>
      </c>
      <c r="C29" s="644"/>
      <c r="D29" s="647" t="s">
        <v>12</v>
      </c>
      <c r="E29" s="644" t="s">
        <v>89</v>
      </c>
      <c r="F29" s="13">
        <v>4554.68431771894</v>
      </c>
      <c r="G29" s="14">
        <f t="shared" si="2"/>
        <v>1.8218737270875762</v>
      </c>
      <c r="H29" s="602"/>
      <c r="J29" s="660"/>
      <c r="K29" s="660"/>
      <c r="L29" s="680"/>
      <c r="Q29" s="693"/>
    </row>
    <row r="30" spans="2:17" ht="17.25" customHeight="1">
      <c r="B30" s="647">
        <v>3</v>
      </c>
      <c r="C30" s="644" t="s">
        <v>832</v>
      </c>
      <c r="D30" s="647" t="s">
        <v>12</v>
      </c>
      <c r="E30" s="644" t="s">
        <v>744</v>
      </c>
      <c r="F30" s="13">
        <v>4839.68431771894</v>
      </c>
      <c r="G30" s="14">
        <f t="shared" si="2"/>
        <v>1.935873727087576</v>
      </c>
      <c r="H30" s="692"/>
      <c r="J30" s="660"/>
      <c r="K30" s="660"/>
      <c r="L30" s="680"/>
      <c r="Q30" s="693"/>
    </row>
    <row r="31" spans="2:12" ht="17.25" customHeight="1">
      <c r="B31" s="647">
        <v>12</v>
      </c>
      <c r="C31" s="644"/>
      <c r="D31" s="647" t="s">
        <v>12</v>
      </c>
      <c r="E31" s="644" t="s">
        <v>61</v>
      </c>
      <c r="F31" s="13">
        <v>4554.68431771894</v>
      </c>
      <c r="G31" s="14">
        <f t="shared" si="2"/>
        <v>1.8218737270875762</v>
      </c>
      <c r="H31" s="602"/>
      <c r="J31" s="660"/>
      <c r="K31" s="660"/>
      <c r="L31" s="680"/>
    </row>
    <row r="32" spans="2:12" ht="17.25" customHeight="1">
      <c r="B32" s="647">
        <v>13</v>
      </c>
      <c r="C32" s="644"/>
      <c r="D32" s="647" t="s">
        <v>12</v>
      </c>
      <c r="E32" s="644" t="s">
        <v>62</v>
      </c>
      <c r="F32" s="13">
        <v>4394.68431771894</v>
      </c>
      <c r="G32" s="14">
        <f t="shared" si="2"/>
        <v>1.7578737270875762</v>
      </c>
      <c r="H32" s="602"/>
      <c r="J32" s="660"/>
      <c r="K32" s="660"/>
      <c r="L32" s="680"/>
    </row>
    <row r="33" spans="2:12" ht="17.25" customHeight="1">
      <c r="B33" s="647">
        <v>14</v>
      </c>
      <c r="C33" s="644"/>
      <c r="D33" s="647" t="s">
        <v>12</v>
      </c>
      <c r="E33" s="644" t="s">
        <v>89</v>
      </c>
      <c r="F33" s="13">
        <v>4234.68431771894</v>
      </c>
      <c r="G33" s="14">
        <f t="shared" si="2"/>
        <v>1.693873727087576</v>
      </c>
      <c r="H33" s="602"/>
      <c r="J33" s="660"/>
      <c r="K33" s="660"/>
      <c r="L33" s="680"/>
    </row>
    <row r="34" spans="2:12" ht="85.5" customHeight="1">
      <c r="B34" s="647"/>
      <c r="C34" s="694" t="s">
        <v>833</v>
      </c>
      <c r="D34" s="647" t="s">
        <v>12</v>
      </c>
      <c r="E34" s="644" t="s">
        <v>795</v>
      </c>
      <c r="F34" s="13">
        <v>3950</v>
      </c>
      <c r="G34" s="14">
        <f t="shared" si="2"/>
        <v>1.58</v>
      </c>
      <c r="H34" s="602"/>
      <c r="J34" s="660"/>
      <c r="K34" s="660"/>
      <c r="L34" s="680"/>
    </row>
    <row r="35" spans="2:12" ht="17.25" customHeight="1">
      <c r="B35" s="647">
        <v>4</v>
      </c>
      <c r="C35" s="644" t="s">
        <v>834</v>
      </c>
      <c r="D35" s="647" t="s">
        <v>12</v>
      </c>
      <c r="E35" s="644" t="s">
        <v>744</v>
      </c>
      <c r="F35" s="13">
        <v>5376.782077393075</v>
      </c>
      <c r="G35" s="14">
        <f t="shared" si="2"/>
        <v>2.15071283095723</v>
      </c>
      <c r="H35" s="692"/>
      <c r="I35" s="623"/>
      <c r="J35" s="426"/>
      <c r="K35" s="426"/>
      <c r="L35" s="680"/>
    </row>
    <row r="36" spans="2:12" ht="17.25" customHeight="1">
      <c r="B36" s="647"/>
      <c r="C36" s="644"/>
      <c r="D36" s="647" t="s">
        <v>12</v>
      </c>
      <c r="E36" s="644" t="s">
        <v>61</v>
      </c>
      <c r="F36" s="13">
        <v>5132.382892057027</v>
      </c>
      <c r="G36" s="14">
        <f t="shared" si="2"/>
        <v>2.0529531568228108</v>
      </c>
      <c r="H36" s="602"/>
      <c r="I36" s="623"/>
      <c r="J36" s="426"/>
      <c r="K36" s="426"/>
      <c r="L36" s="680"/>
    </row>
    <row r="37" spans="2:12" ht="17.25" customHeight="1">
      <c r="B37" s="647"/>
      <c r="C37" s="644"/>
      <c r="D37" s="647" t="s">
        <v>12</v>
      </c>
      <c r="E37" s="644" t="s">
        <v>62</v>
      </c>
      <c r="F37" s="13">
        <v>5029.68431771894</v>
      </c>
      <c r="G37" s="14">
        <f t="shared" si="2"/>
        <v>2.011873727087576</v>
      </c>
      <c r="H37" s="602"/>
      <c r="I37" s="623"/>
      <c r="J37" s="426"/>
      <c r="K37" s="426"/>
      <c r="L37" s="680"/>
    </row>
    <row r="38" spans="2:12" ht="17.25" customHeight="1">
      <c r="B38" s="647"/>
      <c r="C38" s="644"/>
      <c r="D38" s="647" t="s">
        <v>12</v>
      </c>
      <c r="E38" s="644" t="s">
        <v>89</v>
      </c>
      <c r="F38" s="13">
        <v>4744.68431771894</v>
      </c>
      <c r="G38" s="14">
        <f t="shared" si="2"/>
        <v>1.897873727087576</v>
      </c>
      <c r="H38" s="602"/>
      <c r="I38" s="623"/>
      <c r="J38" s="426"/>
      <c r="K38" s="426"/>
      <c r="L38" s="680"/>
    </row>
    <row r="39" spans="2:12" ht="38.25" customHeight="1">
      <c r="B39" s="647"/>
      <c r="C39" s="644"/>
      <c r="D39" s="647" t="s">
        <v>12</v>
      </c>
      <c r="E39" s="644" t="s">
        <v>835</v>
      </c>
      <c r="F39" s="13">
        <v>4649.68431771894</v>
      </c>
      <c r="G39" s="14">
        <f t="shared" si="2"/>
        <v>1.859873727087576</v>
      </c>
      <c r="H39" s="602"/>
      <c r="I39" s="623"/>
      <c r="J39" s="426"/>
      <c r="K39" s="426"/>
      <c r="L39" s="680"/>
    </row>
    <row r="40" spans="2:12" ht="17.25" customHeight="1">
      <c r="B40" s="647">
        <v>5</v>
      </c>
      <c r="C40" s="644" t="s">
        <v>836</v>
      </c>
      <c r="D40" s="647" t="s">
        <v>12</v>
      </c>
      <c r="E40" s="644" t="s">
        <v>744</v>
      </c>
      <c r="F40" s="13">
        <v>5029.68431771894</v>
      </c>
      <c r="G40" s="14">
        <f t="shared" si="2"/>
        <v>2.011873727087576</v>
      </c>
      <c r="H40" s="692"/>
      <c r="I40" s="623"/>
      <c r="J40" s="426"/>
      <c r="K40" s="426"/>
      <c r="L40" s="680"/>
    </row>
    <row r="41" spans="2:12" ht="17.25" customHeight="1">
      <c r="B41" s="647"/>
      <c r="C41" s="644"/>
      <c r="D41" s="647" t="s">
        <v>12</v>
      </c>
      <c r="E41" s="644" t="s">
        <v>61</v>
      </c>
      <c r="F41" s="13">
        <v>4744.68431771894</v>
      </c>
      <c r="G41" s="14">
        <f t="shared" si="2"/>
        <v>1.897873727087576</v>
      </c>
      <c r="H41" s="602"/>
      <c r="I41" s="623"/>
      <c r="J41" s="426"/>
      <c r="K41" s="426"/>
      <c r="L41" s="680"/>
    </row>
    <row r="42" spans="2:12" ht="17.25" customHeight="1">
      <c r="B42" s="647"/>
      <c r="C42" s="644"/>
      <c r="D42" s="647" t="s">
        <v>12</v>
      </c>
      <c r="E42" s="644" t="s">
        <v>62</v>
      </c>
      <c r="F42" s="13">
        <v>4649.68431771894</v>
      </c>
      <c r="G42" s="14">
        <f t="shared" si="2"/>
        <v>1.859873727087576</v>
      </c>
      <c r="H42" s="602"/>
      <c r="I42" s="623"/>
      <c r="J42" s="426"/>
      <c r="K42" s="426"/>
      <c r="L42" s="680"/>
    </row>
    <row r="43" spans="2:12" ht="17.25" customHeight="1">
      <c r="B43" s="647"/>
      <c r="C43" s="644"/>
      <c r="D43" s="647" t="s">
        <v>12</v>
      </c>
      <c r="E43" s="644" t="s">
        <v>89</v>
      </c>
      <c r="F43" s="13">
        <v>4474.68431771894</v>
      </c>
      <c r="G43" s="14">
        <f t="shared" si="2"/>
        <v>1.7898737270875762</v>
      </c>
      <c r="H43" s="602"/>
      <c r="I43" s="623"/>
      <c r="J43" s="426"/>
      <c r="K43" s="426"/>
      <c r="L43" s="680"/>
    </row>
    <row r="44" spans="2:12" ht="22.5" customHeight="1">
      <c r="B44" s="647"/>
      <c r="C44" s="644"/>
      <c r="D44" s="647" t="s">
        <v>12</v>
      </c>
      <c r="E44" s="644" t="s">
        <v>835</v>
      </c>
      <c r="F44" s="13">
        <v>4154.68431771894</v>
      </c>
      <c r="G44" s="14">
        <f t="shared" si="2"/>
        <v>1.661873727087576</v>
      </c>
      <c r="H44" s="602"/>
      <c r="I44" s="623"/>
      <c r="J44" s="426"/>
      <c r="K44" s="426"/>
      <c r="L44" s="680"/>
    </row>
    <row r="45" spans="2:12" ht="17.25" customHeight="1">
      <c r="B45" s="647">
        <v>6</v>
      </c>
      <c r="C45" s="644" t="s">
        <v>837</v>
      </c>
      <c r="D45" s="647" t="s">
        <v>12</v>
      </c>
      <c r="E45" s="644" t="s">
        <v>744</v>
      </c>
      <c r="F45" s="13">
        <v>4649.68431771894</v>
      </c>
      <c r="G45" s="14">
        <f t="shared" si="2"/>
        <v>1.859873727087576</v>
      </c>
      <c r="H45" s="692"/>
      <c r="I45" s="623"/>
      <c r="J45" s="426"/>
      <c r="K45" s="426"/>
      <c r="L45" s="680"/>
    </row>
    <row r="46" spans="2:12" ht="17.25" customHeight="1">
      <c r="B46" s="647"/>
      <c r="C46" s="644"/>
      <c r="D46" s="647" t="s">
        <v>12</v>
      </c>
      <c r="E46" s="644" t="s">
        <v>61</v>
      </c>
      <c r="F46" s="13">
        <v>4474.68431771894</v>
      </c>
      <c r="G46" s="14">
        <f t="shared" si="2"/>
        <v>1.7898737270875762</v>
      </c>
      <c r="H46" s="602"/>
      <c r="I46" s="623"/>
      <c r="J46" s="426"/>
      <c r="K46" s="426"/>
      <c r="L46" s="680"/>
    </row>
    <row r="47" spans="2:12" ht="17.25" customHeight="1">
      <c r="B47" s="647"/>
      <c r="C47" s="644"/>
      <c r="D47" s="647" t="s">
        <v>12</v>
      </c>
      <c r="E47" s="644" t="s">
        <v>62</v>
      </c>
      <c r="F47" s="13">
        <v>4154.68431771894</v>
      </c>
      <c r="G47" s="14">
        <f t="shared" si="2"/>
        <v>1.661873727087576</v>
      </c>
      <c r="H47" s="602"/>
      <c r="I47" s="623"/>
      <c r="J47" s="426"/>
      <c r="K47" s="426"/>
      <c r="L47" s="680"/>
    </row>
    <row r="48" spans="2:12" ht="17.25" customHeight="1">
      <c r="B48" s="647"/>
      <c r="C48" s="644"/>
      <c r="D48" s="647" t="s">
        <v>12</v>
      </c>
      <c r="E48" s="644" t="s">
        <v>89</v>
      </c>
      <c r="F48" s="13">
        <v>4034.6843177189407</v>
      </c>
      <c r="G48" s="14">
        <f t="shared" si="2"/>
        <v>1.6138737270875763</v>
      </c>
      <c r="H48" s="602"/>
      <c r="I48" s="623"/>
      <c r="J48" s="426"/>
      <c r="K48" s="426"/>
      <c r="L48" s="680"/>
    </row>
    <row r="49" spans="2:12" ht="24" customHeight="1">
      <c r="B49" s="647"/>
      <c r="C49" s="644"/>
      <c r="D49" s="647" t="s">
        <v>12</v>
      </c>
      <c r="E49" s="644" t="s">
        <v>835</v>
      </c>
      <c r="F49" s="13">
        <v>3994.6843177189407</v>
      </c>
      <c r="G49" s="14">
        <f t="shared" si="2"/>
        <v>1.5978737270875762</v>
      </c>
      <c r="H49" s="602"/>
      <c r="I49" s="623"/>
      <c r="J49" s="426"/>
      <c r="K49" s="426"/>
      <c r="L49" s="680"/>
    </row>
    <row r="50" spans="2:12" ht="95.25" customHeight="1">
      <c r="B50" s="647">
        <v>7</v>
      </c>
      <c r="C50" s="644" t="s">
        <v>838</v>
      </c>
      <c r="D50" s="647" t="s">
        <v>12</v>
      </c>
      <c r="E50" s="644" t="s">
        <v>839</v>
      </c>
      <c r="F50" s="13">
        <v>3950</v>
      </c>
      <c r="G50" s="14">
        <f t="shared" si="2"/>
        <v>1.58</v>
      </c>
      <c r="H50" s="602"/>
      <c r="I50" s="623"/>
      <c r="J50" s="426"/>
      <c r="K50" s="426"/>
      <c r="L50" s="680"/>
    </row>
    <row r="51" spans="2:12" ht="17.25" customHeight="1">
      <c r="B51" s="644">
        <v>8</v>
      </c>
      <c r="C51" s="644" t="s">
        <v>840</v>
      </c>
      <c r="D51" s="647" t="s">
        <v>12</v>
      </c>
      <c r="E51" s="644" t="s">
        <v>744</v>
      </c>
      <c r="F51" s="13">
        <v>5132.382892057027</v>
      </c>
      <c r="G51" s="14">
        <f t="shared" si="2"/>
        <v>2.0529531568228108</v>
      </c>
      <c r="H51" s="692"/>
      <c r="I51" s="623"/>
      <c r="J51" s="426"/>
      <c r="K51" s="426"/>
      <c r="L51" s="680"/>
    </row>
    <row r="52" spans="2:12" ht="17.25" customHeight="1">
      <c r="B52" s="644"/>
      <c r="C52" s="644"/>
      <c r="D52" s="647" t="s">
        <v>12</v>
      </c>
      <c r="E52" s="644" t="s">
        <v>61</v>
      </c>
      <c r="F52" s="13">
        <v>5029.68431771894</v>
      </c>
      <c r="G52" s="14">
        <f t="shared" si="2"/>
        <v>2.011873727087576</v>
      </c>
      <c r="H52" s="602"/>
      <c r="I52" s="623"/>
      <c r="J52" s="426"/>
      <c r="K52" s="426"/>
      <c r="L52" s="680"/>
    </row>
    <row r="53" spans="2:12" ht="17.25" customHeight="1">
      <c r="B53" s="644"/>
      <c r="C53" s="644"/>
      <c r="D53" s="647" t="s">
        <v>12</v>
      </c>
      <c r="E53" s="644" t="s">
        <v>62</v>
      </c>
      <c r="F53" s="13">
        <v>4744.68431771894</v>
      </c>
      <c r="G53" s="14">
        <f t="shared" si="2"/>
        <v>1.897873727087576</v>
      </c>
      <c r="H53" s="602"/>
      <c r="I53" s="623"/>
      <c r="J53" s="426"/>
      <c r="K53" s="426"/>
      <c r="L53" s="680"/>
    </row>
    <row r="54" spans="2:12" ht="17.25" customHeight="1">
      <c r="B54" s="644"/>
      <c r="C54" s="644"/>
      <c r="D54" s="647" t="s">
        <v>12</v>
      </c>
      <c r="E54" s="644" t="s">
        <v>89</v>
      </c>
      <c r="F54" s="13">
        <v>4649.68431771894</v>
      </c>
      <c r="G54" s="14">
        <f t="shared" si="2"/>
        <v>1.859873727087576</v>
      </c>
      <c r="H54" s="602"/>
      <c r="I54" s="623"/>
      <c r="J54" s="426"/>
      <c r="K54" s="426"/>
      <c r="L54" s="680"/>
    </row>
    <row r="55" spans="2:12" ht="17.25" customHeight="1">
      <c r="B55" s="644"/>
      <c r="C55" s="644"/>
      <c r="D55" s="647" t="s">
        <v>12</v>
      </c>
      <c r="E55" s="644" t="s">
        <v>835</v>
      </c>
      <c r="F55" s="13">
        <v>4474.68431771894</v>
      </c>
      <c r="G55" s="14">
        <f t="shared" si="2"/>
        <v>1.7898737270875762</v>
      </c>
      <c r="H55" s="602"/>
      <c r="I55" s="623"/>
      <c r="J55" s="426"/>
      <c r="K55" s="426"/>
      <c r="L55" s="680"/>
    </row>
    <row r="56" spans="2:12" ht="17.25" customHeight="1">
      <c r="B56" s="644">
        <v>9</v>
      </c>
      <c r="C56" s="644" t="s">
        <v>841</v>
      </c>
      <c r="D56" s="647" t="s">
        <v>12</v>
      </c>
      <c r="E56" s="644" t="s">
        <v>744</v>
      </c>
      <c r="F56" s="13">
        <v>4744.68431771894</v>
      </c>
      <c r="G56" s="14">
        <f t="shared" si="2"/>
        <v>1.897873727087576</v>
      </c>
      <c r="H56" s="692"/>
      <c r="I56" s="623"/>
      <c r="J56" s="426"/>
      <c r="K56" s="426"/>
      <c r="L56" s="680"/>
    </row>
    <row r="57" spans="2:12" ht="17.25" customHeight="1">
      <c r="B57" s="644"/>
      <c r="C57" s="644"/>
      <c r="D57" s="647" t="s">
        <v>12</v>
      </c>
      <c r="E57" s="644" t="s">
        <v>61</v>
      </c>
      <c r="F57" s="13">
        <v>4649.68431771894</v>
      </c>
      <c r="G57" s="14">
        <f t="shared" si="2"/>
        <v>1.859873727087576</v>
      </c>
      <c r="H57" s="602"/>
      <c r="I57" s="623"/>
      <c r="J57" s="426"/>
      <c r="K57" s="426"/>
      <c r="L57" s="680"/>
    </row>
    <row r="58" spans="2:12" ht="17.25" customHeight="1">
      <c r="B58" s="644"/>
      <c r="C58" s="644"/>
      <c r="D58" s="647" t="s">
        <v>12</v>
      </c>
      <c r="E58" s="644" t="s">
        <v>62</v>
      </c>
      <c r="F58" s="13">
        <v>4474.68431771894</v>
      </c>
      <c r="G58" s="14">
        <f t="shared" si="2"/>
        <v>1.7898737270875762</v>
      </c>
      <c r="H58" s="602"/>
      <c r="I58" s="623"/>
      <c r="J58" s="426"/>
      <c r="K58" s="426"/>
      <c r="L58" s="680"/>
    </row>
    <row r="59" spans="2:12" ht="17.25" customHeight="1">
      <c r="B59" s="644"/>
      <c r="C59" s="644"/>
      <c r="D59" s="647" t="s">
        <v>12</v>
      </c>
      <c r="E59" s="644" t="s">
        <v>89</v>
      </c>
      <c r="F59" s="13">
        <v>4234.68431771894</v>
      </c>
      <c r="G59" s="14">
        <f t="shared" si="2"/>
        <v>1.693873727087576</v>
      </c>
      <c r="H59" s="602"/>
      <c r="I59" s="623"/>
      <c r="J59" s="426"/>
      <c r="K59" s="426"/>
      <c r="L59" s="680"/>
    </row>
    <row r="60" spans="2:12" ht="17.25" customHeight="1">
      <c r="B60" s="644"/>
      <c r="C60" s="644"/>
      <c r="D60" s="647" t="s">
        <v>12</v>
      </c>
      <c r="E60" s="644" t="s">
        <v>835</v>
      </c>
      <c r="F60" s="13">
        <v>4034.6843177189407</v>
      </c>
      <c r="G60" s="14">
        <f t="shared" si="2"/>
        <v>1.6138737270875763</v>
      </c>
      <c r="H60" s="602"/>
      <c r="I60" s="623"/>
      <c r="J60" s="426"/>
      <c r="K60" s="426"/>
      <c r="L60" s="680"/>
    </row>
    <row r="61" spans="2:12" ht="17.25" customHeight="1">
      <c r="B61" s="644">
        <v>10</v>
      </c>
      <c r="C61" s="644" t="s">
        <v>842</v>
      </c>
      <c r="D61" s="647" t="s">
        <v>12</v>
      </c>
      <c r="E61" s="644" t="s">
        <v>744</v>
      </c>
      <c r="F61" s="13">
        <v>4554.68431771894</v>
      </c>
      <c r="G61" s="14">
        <f t="shared" si="2"/>
        <v>1.8218737270875762</v>
      </c>
      <c r="H61" s="692"/>
      <c r="I61" s="623"/>
      <c r="J61" s="426"/>
      <c r="K61" s="426"/>
      <c r="L61" s="680"/>
    </row>
    <row r="62" spans="2:12" ht="17.25" customHeight="1">
      <c r="B62" s="644"/>
      <c r="C62" s="644"/>
      <c r="D62" s="647" t="s">
        <v>12</v>
      </c>
      <c r="E62" s="644" t="s">
        <v>61</v>
      </c>
      <c r="F62" s="13">
        <v>4474.68431771894</v>
      </c>
      <c r="G62" s="14">
        <f t="shared" si="2"/>
        <v>1.7898737270875762</v>
      </c>
      <c r="H62" s="602"/>
      <c r="I62" s="623"/>
      <c r="J62" s="426"/>
      <c r="K62" s="426"/>
      <c r="L62" s="680"/>
    </row>
    <row r="63" spans="2:12" ht="17.25" customHeight="1">
      <c r="B63" s="644"/>
      <c r="C63" s="644"/>
      <c r="D63" s="647" t="s">
        <v>12</v>
      </c>
      <c r="E63" s="644" t="s">
        <v>62</v>
      </c>
      <c r="F63" s="13">
        <v>4074.6843177189407</v>
      </c>
      <c r="G63" s="14">
        <f t="shared" si="2"/>
        <v>1.6298737270875763</v>
      </c>
      <c r="H63" s="602"/>
      <c r="I63" s="623"/>
      <c r="J63" s="426"/>
      <c r="K63" s="426"/>
      <c r="L63" s="680"/>
    </row>
    <row r="64" spans="2:12" ht="17.25" customHeight="1">
      <c r="B64" s="644"/>
      <c r="C64" s="644"/>
      <c r="D64" s="647" t="s">
        <v>12</v>
      </c>
      <c r="E64" s="644" t="s">
        <v>89</v>
      </c>
      <c r="F64" s="13">
        <v>4034.6843177189407</v>
      </c>
      <c r="G64" s="14">
        <f t="shared" si="2"/>
        <v>1.6138737270875763</v>
      </c>
      <c r="H64" s="602"/>
      <c r="I64" s="623"/>
      <c r="J64" s="426"/>
      <c r="K64" s="426"/>
      <c r="L64" s="680"/>
    </row>
    <row r="65" spans="2:12" ht="17.25" customHeight="1">
      <c r="B65" s="644"/>
      <c r="C65" s="644"/>
      <c r="D65" s="647" t="s">
        <v>12</v>
      </c>
      <c r="E65" s="644" t="s">
        <v>835</v>
      </c>
      <c r="F65" s="13">
        <v>3994.6843177189407</v>
      </c>
      <c r="G65" s="14">
        <f t="shared" si="2"/>
        <v>1.5978737270875762</v>
      </c>
      <c r="H65" s="602"/>
      <c r="I65" s="623"/>
      <c r="J65" s="426"/>
      <c r="K65" s="426"/>
      <c r="L65" s="680"/>
    </row>
    <row r="66" spans="2:12" ht="51" customHeight="1">
      <c r="B66" s="644">
        <v>11</v>
      </c>
      <c r="C66" s="644" t="s">
        <v>843</v>
      </c>
      <c r="D66" s="647" t="s">
        <v>12</v>
      </c>
      <c r="E66" s="644" t="s">
        <v>839</v>
      </c>
      <c r="F66" s="13">
        <v>3950</v>
      </c>
      <c r="G66" s="14">
        <f t="shared" si="2"/>
        <v>1.58</v>
      </c>
      <c r="H66" s="602"/>
      <c r="I66" s="623"/>
      <c r="J66" s="426"/>
      <c r="K66" s="426"/>
      <c r="L66" s="680"/>
    </row>
    <row r="67" spans="2:12" ht="17.25" customHeight="1">
      <c r="B67" s="644">
        <v>12</v>
      </c>
      <c r="C67" s="644" t="s">
        <v>844</v>
      </c>
      <c r="D67" s="647" t="s">
        <v>103</v>
      </c>
      <c r="E67" s="644" t="s">
        <v>744</v>
      </c>
      <c r="F67" s="13">
        <v>4649.68431771894</v>
      </c>
      <c r="G67" s="14">
        <f t="shared" si="2"/>
        <v>1.859873727087576</v>
      </c>
      <c r="H67" s="692"/>
      <c r="I67" s="623"/>
      <c r="J67" s="426"/>
      <c r="K67" s="426"/>
      <c r="L67" s="680"/>
    </row>
    <row r="68" spans="2:12" ht="17.25" customHeight="1">
      <c r="B68" s="644"/>
      <c r="C68" s="644"/>
      <c r="D68" s="647" t="s">
        <v>103</v>
      </c>
      <c r="E68" s="644" t="s">
        <v>61</v>
      </c>
      <c r="F68" s="13">
        <v>4474.68431771894</v>
      </c>
      <c r="G68" s="14">
        <f t="shared" si="2"/>
        <v>1.7898737270875762</v>
      </c>
      <c r="H68" s="602"/>
      <c r="I68" s="623"/>
      <c r="J68" s="426"/>
      <c r="K68" s="426"/>
      <c r="L68" s="680"/>
    </row>
    <row r="69" spans="2:12" ht="17.25" customHeight="1">
      <c r="B69" s="644"/>
      <c r="C69" s="644"/>
      <c r="D69" s="647" t="s">
        <v>103</v>
      </c>
      <c r="E69" s="644" t="s">
        <v>62</v>
      </c>
      <c r="F69" s="13">
        <v>4154.68431771894</v>
      </c>
      <c r="G69" s="14">
        <f t="shared" si="2"/>
        <v>1.661873727087576</v>
      </c>
      <c r="H69" s="602"/>
      <c r="I69" s="623"/>
      <c r="J69" s="426"/>
      <c r="K69" s="426"/>
      <c r="L69" s="680"/>
    </row>
    <row r="70" spans="2:12" ht="17.25" customHeight="1">
      <c r="B70" s="644"/>
      <c r="C70" s="644"/>
      <c r="D70" s="647" t="s">
        <v>103</v>
      </c>
      <c r="E70" s="644" t="s">
        <v>89</v>
      </c>
      <c r="F70" s="13">
        <v>4034.6843177189407</v>
      </c>
      <c r="G70" s="14">
        <f t="shared" si="2"/>
        <v>1.6138737270875763</v>
      </c>
      <c r="H70" s="602"/>
      <c r="I70" s="623"/>
      <c r="J70" s="426"/>
      <c r="K70" s="426"/>
      <c r="L70" s="680"/>
    </row>
    <row r="71" spans="2:12" ht="17.25" customHeight="1">
      <c r="B71" s="644"/>
      <c r="C71" s="644"/>
      <c r="D71" s="647" t="s">
        <v>103</v>
      </c>
      <c r="E71" s="644" t="s">
        <v>845</v>
      </c>
      <c r="F71" s="13">
        <v>3994.6843177189407</v>
      </c>
      <c r="G71" s="14">
        <f t="shared" si="2"/>
        <v>1.5978737270875762</v>
      </c>
      <c r="H71" s="602"/>
      <c r="I71" s="623"/>
      <c r="J71" s="426"/>
      <c r="K71" s="426"/>
      <c r="L71" s="680"/>
    </row>
    <row r="72" spans="2:12" ht="17.25" customHeight="1">
      <c r="B72" s="644">
        <v>13</v>
      </c>
      <c r="C72" s="644" t="s">
        <v>846</v>
      </c>
      <c r="D72" s="647" t="s">
        <v>103</v>
      </c>
      <c r="E72" s="644" t="s">
        <v>744</v>
      </c>
      <c r="F72" s="13">
        <v>4154.68431771894</v>
      </c>
      <c r="G72" s="14">
        <f t="shared" si="2"/>
        <v>1.661873727087576</v>
      </c>
      <c r="H72" s="692"/>
      <c r="I72" s="623"/>
      <c r="J72" s="426"/>
      <c r="K72" s="426"/>
      <c r="L72" s="680"/>
    </row>
    <row r="73" spans="2:12" ht="17.25" customHeight="1">
      <c r="B73" s="644"/>
      <c r="C73" s="644"/>
      <c r="D73" s="647" t="s">
        <v>103</v>
      </c>
      <c r="E73" s="644" t="s">
        <v>61</v>
      </c>
      <c r="F73" s="13">
        <v>4074.6843177189407</v>
      </c>
      <c r="G73" s="14">
        <f t="shared" si="2"/>
        <v>1.6298737270875763</v>
      </c>
      <c r="H73" s="602"/>
      <c r="I73" s="623"/>
      <c r="J73" s="426"/>
      <c r="K73" s="426"/>
      <c r="L73" s="680"/>
    </row>
    <row r="74" spans="2:12" ht="17.25" customHeight="1">
      <c r="B74" s="644"/>
      <c r="C74" s="644"/>
      <c r="D74" s="647" t="s">
        <v>103</v>
      </c>
      <c r="E74" s="644" t="s">
        <v>62</v>
      </c>
      <c r="F74" s="13">
        <v>4034.6843177189407</v>
      </c>
      <c r="G74" s="14">
        <f t="shared" si="2"/>
        <v>1.6138737270875763</v>
      </c>
      <c r="H74" s="602"/>
      <c r="I74" s="623"/>
      <c r="J74" s="426"/>
      <c r="K74" s="426"/>
      <c r="L74" s="680"/>
    </row>
    <row r="75" spans="2:12" ht="17.25" customHeight="1">
      <c r="B75" s="644"/>
      <c r="C75" s="644"/>
      <c r="D75" s="647" t="s">
        <v>103</v>
      </c>
      <c r="E75" s="644" t="s">
        <v>89</v>
      </c>
      <c r="F75" s="13">
        <v>3994.6843177189407</v>
      </c>
      <c r="G75" s="14">
        <f t="shared" si="2"/>
        <v>1.5978737270875762</v>
      </c>
      <c r="H75" s="602"/>
      <c r="I75" s="623"/>
      <c r="J75" s="426"/>
      <c r="K75" s="426"/>
      <c r="L75" s="680"/>
    </row>
    <row r="76" spans="2:12" ht="17.25" customHeight="1">
      <c r="B76" s="644"/>
      <c r="C76" s="644"/>
      <c r="D76" s="647" t="s">
        <v>103</v>
      </c>
      <c r="E76" s="644" t="s">
        <v>835</v>
      </c>
      <c r="F76" s="13">
        <v>3954.6843177189407</v>
      </c>
      <c r="G76" s="14">
        <f t="shared" si="2"/>
        <v>1.5818737270875762</v>
      </c>
      <c r="H76" s="602"/>
      <c r="I76" s="623"/>
      <c r="J76" s="426"/>
      <c r="K76" s="426"/>
      <c r="L76" s="680"/>
    </row>
    <row r="77" spans="2:12" ht="17.25" customHeight="1">
      <c r="B77" s="644">
        <v>14</v>
      </c>
      <c r="C77" s="644" t="s">
        <v>847</v>
      </c>
      <c r="D77" s="647" t="s">
        <v>103</v>
      </c>
      <c r="E77" s="644" t="s">
        <v>744</v>
      </c>
      <c r="F77" s="13">
        <v>4074.6843177189407</v>
      </c>
      <c r="G77" s="14">
        <f t="shared" si="2"/>
        <v>1.6298737270875763</v>
      </c>
      <c r="H77" s="692"/>
      <c r="I77" s="623"/>
      <c r="J77" s="426"/>
      <c r="K77" s="426"/>
      <c r="L77" s="680"/>
    </row>
    <row r="78" spans="2:12" ht="17.25" customHeight="1">
      <c r="B78" s="644"/>
      <c r="C78" s="644"/>
      <c r="D78" s="647" t="s">
        <v>103</v>
      </c>
      <c r="E78" s="644" t="s">
        <v>61</v>
      </c>
      <c r="F78" s="13">
        <v>4034.6843177189407</v>
      </c>
      <c r="G78" s="14">
        <f t="shared" si="2"/>
        <v>1.6138737270875763</v>
      </c>
      <c r="H78" s="602"/>
      <c r="I78" s="623"/>
      <c r="J78" s="426"/>
      <c r="K78" s="426"/>
      <c r="L78" s="680"/>
    </row>
    <row r="79" spans="2:12" ht="17.25" customHeight="1">
      <c r="B79" s="644"/>
      <c r="C79" s="644"/>
      <c r="D79" s="647" t="s">
        <v>103</v>
      </c>
      <c r="E79" s="644" t="s">
        <v>62</v>
      </c>
      <c r="F79" s="13">
        <v>3994.6843177189407</v>
      </c>
      <c r="G79" s="14">
        <f t="shared" si="2"/>
        <v>1.5978737270875762</v>
      </c>
      <c r="H79" s="602"/>
      <c r="I79" s="623"/>
      <c r="J79" s="426"/>
      <c r="K79" s="426"/>
      <c r="L79" s="680"/>
    </row>
    <row r="80" spans="2:12" ht="17.25" customHeight="1">
      <c r="B80" s="644"/>
      <c r="C80" s="644"/>
      <c r="D80" s="647" t="s">
        <v>103</v>
      </c>
      <c r="E80" s="644" t="s">
        <v>89</v>
      </c>
      <c r="F80" s="13">
        <v>3954.6843177189407</v>
      </c>
      <c r="G80" s="14">
        <f t="shared" si="2"/>
        <v>1.5818737270875762</v>
      </c>
      <c r="H80" s="602"/>
      <c r="I80" s="623"/>
      <c r="J80" s="426"/>
      <c r="K80" s="426"/>
      <c r="L80" s="680"/>
    </row>
    <row r="81" spans="2:12" ht="17.25" customHeight="1">
      <c r="B81" s="644"/>
      <c r="C81" s="644"/>
      <c r="D81" s="647" t="s">
        <v>103</v>
      </c>
      <c r="E81" s="644" t="s">
        <v>835</v>
      </c>
      <c r="F81" s="13">
        <v>3914.6843177189407</v>
      </c>
      <c r="G81" s="14">
        <f t="shared" si="2"/>
        <v>1.5658737270875762</v>
      </c>
      <c r="H81" s="602"/>
      <c r="I81" s="623"/>
      <c r="J81" s="426"/>
      <c r="K81" s="426"/>
      <c r="L81" s="680"/>
    </row>
    <row r="82" spans="2:12" ht="51.75" customHeight="1">
      <c r="B82" s="644">
        <v>15</v>
      </c>
      <c r="C82" s="644" t="s">
        <v>848</v>
      </c>
      <c r="D82" s="647" t="s">
        <v>103</v>
      </c>
      <c r="E82" s="644" t="s">
        <v>839</v>
      </c>
      <c r="F82" s="13">
        <v>3850</v>
      </c>
      <c r="G82" s="14">
        <f t="shared" si="2"/>
        <v>1.54</v>
      </c>
      <c r="H82" s="602"/>
      <c r="I82" s="623"/>
      <c r="J82" s="426"/>
      <c r="K82" s="426"/>
      <c r="L82" s="680"/>
    </row>
    <row r="83" spans="2:12" ht="17.25" customHeight="1">
      <c r="B83" s="644">
        <v>16</v>
      </c>
      <c r="C83" s="644" t="s">
        <v>849</v>
      </c>
      <c r="D83" s="647" t="s">
        <v>47</v>
      </c>
      <c r="E83" s="644" t="s">
        <v>744</v>
      </c>
      <c r="F83" s="13">
        <v>4074.6843177189407</v>
      </c>
      <c r="G83" s="14">
        <f t="shared" si="2"/>
        <v>1.6298737270875763</v>
      </c>
      <c r="H83" s="692"/>
      <c r="I83" s="623"/>
      <c r="J83" s="426"/>
      <c r="K83" s="426"/>
      <c r="L83" s="680"/>
    </row>
    <row r="84" spans="2:12" ht="17.25" customHeight="1">
      <c r="B84" s="644"/>
      <c r="C84" s="644"/>
      <c r="D84" s="647" t="s">
        <v>47</v>
      </c>
      <c r="E84" s="644" t="s">
        <v>61</v>
      </c>
      <c r="F84" s="13">
        <v>4034.6843177189407</v>
      </c>
      <c r="G84" s="14">
        <f t="shared" si="2"/>
        <v>1.6138737270875763</v>
      </c>
      <c r="H84" s="602"/>
      <c r="I84" s="623"/>
      <c r="J84" s="426"/>
      <c r="K84" s="426"/>
      <c r="L84" s="680"/>
    </row>
    <row r="85" spans="2:12" ht="17.25" customHeight="1">
      <c r="B85" s="644"/>
      <c r="C85" s="644"/>
      <c r="D85" s="647" t="s">
        <v>47</v>
      </c>
      <c r="E85" s="644" t="s">
        <v>62</v>
      </c>
      <c r="F85" s="13">
        <v>3994.6843177189407</v>
      </c>
      <c r="G85" s="14">
        <f t="shared" si="2"/>
        <v>1.5978737270875762</v>
      </c>
      <c r="H85" s="602"/>
      <c r="I85" s="623"/>
      <c r="J85" s="426"/>
      <c r="K85" s="426"/>
      <c r="L85" s="680"/>
    </row>
    <row r="86" spans="2:12" ht="17.25" customHeight="1">
      <c r="B86" s="644"/>
      <c r="C86" s="644"/>
      <c r="D86" s="647" t="s">
        <v>47</v>
      </c>
      <c r="E86" s="644" t="s">
        <v>89</v>
      </c>
      <c r="F86" s="13">
        <v>3954.6843177189407</v>
      </c>
      <c r="G86" s="14">
        <f aca="true" t="shared" si="3" ref="G86:G98">F86/2500</f>
        <v>1.5818737270875762</v>
      </c>
      <c r="H86" s="602"/>
      <c r="I86" s="623"/>
      <c r="J86" s="426"/>
      <c r="K86" s="426"/>
      <c r="L86" s="680"/>
    </row>
    <row r="87" spans="2:12" ht="17.25" customHeight="1">
      <c r="B87" s="644"/>
      <c r="C87" s="644"/>
      <c r="D87" s="647" t="s">
        <v>47</v>
      </c>
      <c r="E87" s="644" t="s">
        <v>835</v>
      </c>
      <c r="F87" s="13">
        <v>3914.6843177189407</v>
      </c>
      <c r="G87" s="14">
        <f t="shared" si="3"/>
        <v>1.5658737270875762</v>
      </c>
      <c r="H87" s="602"/>
      <c r="I87" s="623"/>
      <c r="J87" s="426"/>
      <c r="K87" s="426"/>
      <c r="L87" s="680"/>
    </row>
    <row r="88" spans="2:12" ht="17.25" customHeight="1">
      <c r="B88" s="644">
        <v>17</v>
      </c>
      <c r="C88" s="644" t="s">
        <v>850</v>
      </c>
      <c r="D88" s="647" t="s">
        <v>47</v>
      </c>
      <c r="E88" s="644" t="s">
        <v>744</v>
      </c>
      <c r="F88" s="13">
        <v>4034.6843177189407</v>
      </c>
      <c r="G88" s="14">
        <f t="shared" si="3"/>
        <v>1.6138737270875763</v>
      </c>
      <c r="H88" s="692"/>
      <c r="I88" s="623"/>
      <c r="J88" s="426"/>
      <c r="K88" s="426"/>
      <c r="L88" s="680"/>
    </row>
    <row r="89" spans="2:12" ht="17.25" customHeight="1">
      <c r="B89" s="644"/>
      <c r="C89" s="644"/>
      <c r="D89" s="647" t="s">
        <v>47</v>
      </c>
      <c r="E89" s="644" t="s">
        <v>61</v>
      </c>
      <c r="F89" s="13">
        <v>3994.6843177189407</v>
      </c>
      <c r="G89" s="14">
        <f t="shared" si="3"/>
        <v>1.5978737270875762</v>
      </c>
      <c r="H89" s="602"/>
      <c r="I89" s="623"/>
      <c r="J89" s="426"/>
      <c r="K89" s="426"/>
      <c r="L89" s="680"/>
    </row>
    <row r="90" spans="2:12" ht="17.25" customHeight="1">
      <c r="B90" s="644"/>
      <c r="C90" s="644"/>
      <c r="D90" s="647" t="s">
        <v>47</v>
      </c>
      <c r="E90" s="644" t="s">
        <v>62</v>
      </c>
      <c r="F90" s="13">
        <v>3954.6843177189407</v>
      </c>
      <c r="G90" s="14">
        <f t="shared" si="3"/>
        <v>1.5818737270875762</v>
      </c>
      <c r="H90" s="602"/>
      <c r="I90" s="623"/>
      <c r="J90" s="426"/>
      <c r="K90" s="426"/>
      <c r="L90" s="680"/>
    </row>
    <row r="91" spans="2:12" ht="17.25" customHeight="1">
      <c r="B91" s="644"/>
      <c r="C91" s="644"/>
      <c r="D91" s="647" t="s">
        <v>47</v>
      </c>
      <c r="E91" s="644" t="s">
        <v>89</v>
      </c>
      <c r="F91" s="13">
        <v>3914.6843177189407</v>
      </c>
      <c r="G91" s="14">
        <f t="shared" si="3"/>
        <v>1.5658737270875762</v>
      </c>
      <c r="H91" s="602"/>
      <c r="I91" s="623"/>
      <c r="J91" s="426"/>
      <c r="K91" s="426"/>
      <c r="L91" s="680"/>
    </row>
    <row r="92" spans="2:12" ht="17.25" customHeight="1">
      <c r="B92" s="644"/>
      <c r="C92" s="644"/>
      <c r="D92" s="647" t="s">
        <v>47</v>
      </c>
      <c r="E92" s="644" t="s">
        <v>835</v>
      </c>
      <c r="F92" s="13">
        <v>3874.6843177189407</v>
      </c>
      <c r="G92" s="14">
        <f t="shared" si="3"/>
        <v>1.5498737270875762</v>
      </c>
      <c r="H92" s="602"/>
      <c r="I92" s="623"/>
      <c r="J92" s="426"/>
      <c r="K92" s="426"/>
      <c r="L92" s="680"/>
    </row>
    <row r="93" spans="2:12" ht="17.25" customHeight="1">
      <c r="B93" s="644">
        <v>18</v>
      </c>
      <c r="C93" s="644" t="s">
        <v>851</v>
      </c>
      <c r="D93" s="647" t="s">
        <v>47</v>
      </c>
      <c r="E93" s="644" t="s">
        <v>744</v>
      </c>
      <c r="F93" s="13">
        <v>3994.6843177189407</v>
      </c>
      <c r="G93" s="14">
        <f t="shared" si="3"/>
        <v>1.5978737270875762</v>
      </c>
      <c r="H93" s="692"/>
      <c r="I93" s="623"/>
      <c r="J93" s="426"/>
      <c r="K93" s="426"/>
      <c r="L93" s="680"/>
    </row>
    <row r="94" spans="2:12" ht="17.25" customHeight="1">
      <c r="B94" s="644"/>
      <c r="C94" s="644"/>
      <c r="D94" s="647" t="s">
        <v>47</v>
      </c>
      <c r="E94" s="644" t="s">
        <v>61</v>
      </c>
      <c r="F94" s="13">
        <v>3954.6843177189407</v>
      </c>
      <c r="G94" s="14">
        <f t="shared" si="3"/>
        <v>1.5818737270875762</v>
      </c>
      <c r="H94" s="602"/>
      <c r="I94" s="623"/>
      <c r="J94" s="426"/>
      <c r="K94" s="426"/>
      <c r="L94" s="680"/>
    </row>
    <row r="95" spans="2:12" ht="17.25" customHeight="1">
      <c r="B95" s="644"/>
      <c r="C95" s="644"/>
      <c r="D95" s="647" t="s">
        <v>47</v>
      </c>
      <c r="E95" s="644" t="s">
        <v>62</v>
      </c>
      <c r="F95" s="13">
        <v>3914.6843177189407</v>
      </c>
      <c r="G95" s="14">
        <f t="shared" si="3"/>
        <v>1.5658737270875762</v>
      </c>
      <c r="H95" s="602"/>
      <c r="I95" s="623"/>
      <c r="J95" s="426"/>
      <c r="K95" s="426"/>
      <c r="L95" s="680"/>
    </row>
    <row r="96" spans="2:12" ht="17.25" customHeight="1">
      <c r="B96" s="644"/>
      <c r="C96" s="644"/>
      <c r="D96" s="647" t="s">
        <v>47</v>
      </c>
      <c r="E96" s="644" t="s">
        <v>89</v>
      </c>
      <c r="F96" s="13">
        <v>3874.6843177189407</v>
      </c>
      <c r="G96" s="14">
        <f t="shared" si="3"/>
        <v>1.5498737270875762</v>
      </c>
      <c r="H96" s="602"/>
      <c r="I96" s="623"/>
      <c r="J96" s="426"/>
      <c r="K96" s="426"/>
      <c r="L96" s="680"/>
    </row>
    <row r="97" spans="2:12" ht="16.5" customHeight="1">
      <c r="B97" s="644"/>
      <c r="C97" s="644"/>
      <c r="D97" s="647" t="s">
        <v>47</v>
      </c>
      <c r="E97" s="644" t="s">
        <v>835</v>
      </c>
      <c r="F97" s="13">
        <v>3834.6843177189407</v>
      </c>
      <c r="G97" s="14">
        <f t="shared" si="3"/>
        <v>1.5338737270875762</v>
      </c>
      <c r="H97" s="602"/>
      <c r="I97" s="623"/>
      <c r="J97" s="426"/>
      <c r="K97" s="426"/>
      <c r="L97" s="680"/>
    </row>
    <row r="98" spans="2:12" ht="38.25" customHeight="1">
      <c r="B98" s="644">
        <v>19</v>
      </c>
      <c r="C98" s="644" t="s">
        <v>852</v>
      </c>
      <c r="D98" s="647" t="s">
        <v>47</v>
      </c>
      <c r="E98" s="644" t="s">
        <v>839</v>
      </c>
      <c r="F98" s="13">
        <v>3610</v>
      </c>
      <c r="G98" s="14">
        <f t="shared" si="3"/>
        <v>1.444</v>
      </c>
      <c r="H98" s="602"/>
      <c r="I98" s="623"/>
      <c r="J98" s="426"/>
      <c r="K98" s="426"/>
      <c r="L98" s="680"/>
    </row>
    <row r="99" s="662" customFormat="1" ht="21" customHeight="1">
      <c r="I99" s="666"/>
    </row>
    <row r="100" s="662" customFormat="1" ht="21" customHeight="1">
      <c r="I100" s="666"/>
    </row>
    <row r="101" s="662" customFormat="1" ht="21" customHeight="1">
      <c r="I101" s="666"/>
    </row>
    <row r="102" s="662" customFormat="1" ht="21" customHeight="1"/>
    <row r="103" s="662" customFormat="1" ht="21" customHeight="1"/>
    <row r="104" s="662" customFormat="1" ht="21" customHeight="1"/>
    <row r="105" s="662" customFormat="1" ht="21" customHeight="1"/>
    <row r="106" s="662" customFormat="1" ht="21" customHeight="1"/>
    <row r="107" s="662" customFormat="1" ht="21" customHeight="1"/>
    <row r="108" s="662" customFormat="1" ht="17.25" customHeight="1"/>
    <row r="109" s="662" customFormat="1" ht="21" customHeight="1"/>
    <row r="110" s="662" customFormat="1" ht="21" customHeight="1"/>
    <row r="111" s="662" customFormat="1" ht="21" customHeight="1"/>
    <row r="112" s="662" customFormat="1" ht="21" customHeight="1"/>
    <row r="113" s="662" customFormat="1" ht="21" customHeight="1"/>
    <row r="114" s="662" customFormat="1" ht="21" customHeight="1"/>
    <row r="115" s="662" customFormat="1" ht="21" customHeight="1"/>
    <row r="116" s="662" customFormat="1" ht="15.75" customHeight="1"/>
    <row r="117" s="662" customFormat="1" ht="12.75"/>
    <row r="118" s="662" customFormat="1" ht="12.75"/>
    <row r="119" s="662" customFormat="1" ht="12.75"/>
    <row r="120" s="662" customFormat="1" ht="12.75"/>
    <row r="121" s="662" customFormat="1" ht="15" customHeight="1"/>
    <row r="122" s="662" customFormat="1" ht="12.75"/>
    <row r="123" s="662" customFormat="1" ht="12.75"/>
    <row r="129" ht="15" customHeight="1"/>
  </sheetData>
  <sheetProtection selectLockedCells="1" selectUnlockedCells="1"/>
  <mergeCells count="45">
    <mergeCell ref="B1:J1"/>
    <mergeCell ref="B3:J3"/>
    <mergeCell ref="E6:F6"/>
    <mergeCell ref="B7:B9"/>
    <mergeCell ref="C7:C9"/>
    <mergeCell ref="D7:D9"/>
    <mergeCell ref="E7:H7"/>
    <mergeCell ref="E8:F8"/>
    <mergeCell ref="G8:H8"/>
    <mergeCell ref="D10:D15"/>
    <mergeCell ref="B20:B21"/>
    <mergeCell ref="C20:C21"/>
    <mergeCell ref="D20:D21"/>
    <mergeCell ref="E20:E21"/>
    <mergeCell ref="G20:G21"/>
    <mergeCell ref="B22:B25"/>
    <mergeCell ref="C22:C25"/>
    <mergeCell ref="B26:B29"/>
    <mergeCell ref="C26:C29"/>
    <mergeCell ref="B30:B33"/>
    <mergeCell ref="C30:C33"/>
    <mergeCell ref="B35:B39"/>
    <mergeCell ref="C35:C39"/>
    <mergeCell ref="B40:B44"/>
    <mergeCell ref="C40:C44"/>
    <mergeCell ref="B45:B49"/>
    <mergeCell ref="C45:C49"/>
    <mergeCell ref="B51:B55"/>
    <mergeCell ref="C51:C55"/>
    <mergeCell ref="B56:B60"/>
    <mergeCell ref="C56:C60"/>
    <mergeCell ref="B61:B65"/>
    <mergeCell ref="C61:C65"/>
    <mergeCell ref="B67:B71"/>
    <mergeCell ref="C67:C71"/>
    <mergeCell ref="B72:B76"/>
    <mergeCell ref="C72:C76"/>
    <mergeCell ref="B77:B81"/>
    <mergeCell ref="C77:C81"/>
    <mergeCell ref="B83:B87"/>
    <mergeCell ref="C83:C87"/>
    <mergeCell ref="B88:B92"/>
    <mergeCell ref="C88:C92"/>
    <mergeCell ref="B93:B97"/>
    <mergeCell ref="C93:C97"/>
  </mergeCells>
  <printOptions/>
  <pageMargins left="0.39375" right="0.19652777777777777" top="0.39375" bottom="0.19722222222222222" header="0.2361111111111111" footer="0.2361111111111111"/>
  <pageSetup firstPageNumber="84" useFirstPageNumber="1" horizontalDpi="300" verticalDpi="300" orientation="portrait" paperSize="9" scale="80"/>
  <headerFooter alignWithMargins="0">
    <oddHeader>&amp;CDRAFT</oddHeader>
    <oddFooter>&amp;C&amp;P</oddFooter>
  </headerFooter>
</worksheet>
</file>

<file path=xl/worksheets/sheet25.xml><?xml version="1.0" encoding="utf-8"?>
<worksheet xmlns="http://schemas.openxmlformats.org/spreadsheetml/2006/main" xmlns:r="http://schemas.openxmlformats.org/officeDocument/2006/relationships">
  <sheetPr>
    <tabColor indexed="45"/>
  </sheetPr>
  <dimension ref="A1:P43"/>
  <sheetViews>
    <sheetView workbookViewId="0" topLeftCell="A4">
      <selection activeCell="E4" sqref="E4"/>
    </sheetView>
  </sheetViews>
  <sheetFormatPr defaultColWidth="24.00390625" defaultRowHeight="12.75"/>
  <cols>
    <col min="1" max="1" width="3.7109375" style="695" customWidth="1"/>
    <col min="2" max="2" width="32.8515625" style="611" customWidth="1"/>
    <col min="3" max="3" width="14.140625" style="695" customWidth="1"/>
    <col min="4" max="4" width="11.8515625" style="611" customWidth="1"/>
    <col min="5" max="5" width="6.8515625" style="611" customWidth="1"/>
    <col min="6" max="6" width="6.57421875" style="611" customWidth="1"/>
    <col min="7" max="7" width="6.28125" style="611" customWidth="1"/>
    <col min="8" max="8" width="7.140625" style="611" customWidth="1"/>
    <col min="9" max="9" width="7.57421875" style="611" customWidth="1"/>
    <col min="10" max="10" width="26.00390625" style="612" customWidth="1"/>
    <col min="11" max="11" width="7.7109375" style="612" customWidth="1"/>
    <col min="12" max="12" width="6.8515625" style="611" customWidth="1"/>
    <col min="13" max="13" width="6.421875" style="611" customWidth="1"/>
    <col min="14" max="14" width="10.7109375" style="611" customWidth="1"/>
    <col min="15" max="16384" width="24.140625" style="611" customWidth="1"/>
  </cols>
  <sheetData>
    <row r="1" spans="2:9" ht="39" customHeight="1">
      <c r="B1" s="667" t="s">
        <v>736</v>
      </c>
      <c r="C1" s="667"/>
      <c r="D1" s="667"/>
      <c r="E1" s="667"/>
      <c r="F1" s="667"/>
      <c r="G1" s="667"/>
      <c r="H1" s="667"/>
      <c r="I1" s="667"/>
    </row>
    <row r="2" spans="2:6" ht="18" customHeight="1">
      <c r="B2" s="617" t="s">
        <v>853</v>
      </c>
      <c r="C2" s="617"/>
      <c r="D2" s="617"/>
      <c r="E2" s="617"/>
      <c r="F2" s="617"/>
    </row>
    <row r="3" spans="8:9" ht="12.75">
      <c r="H3" s="643"/>
      <c r="I3" s="643"/>
    </row>
    <row r="4" spans="1:9" ht="12" customHeight="1">
      <c r="A4" s="620" t="s">
        <v>54</v>
      </c>
      <c r="B4" s="620" t="s">
        <v>6</v>
      </c>
      <c r="C4" s="620" t="s">
        <v>7</v>
      </c>
      <c r="D4" s="620" t="s">
        <v>739</v>
      </c>
      <c r="E4" s="70" t="s">
        <v>771</v>
      </c>
      <c r="F4" s="70" t="s">
        <v>4</v>
      </c>
      <c r="G4" s="646"/>
      <c r="H4" s="643"/>
      <c r="I4" s="643"/>
    </row>
    <row r="5" spans="1:9" ht="10.5" customHeight="1">
      <c r="A5" s="620"/>
      <c r="B5" s="620"/>
      <c r="C5" s="620"/>
      <c r="D5" s="620"/>
      <c r="E5" s="70"/>
      <c r="F5" s="70"/>
      <c r="G5" s="646"/>
      <c r="H5" s="643"/>
      <c r="I5" s="643"/>
    </row>
    <row r="6" spans="1:10" s="695" customFormat="1" ht="11.25" customHeight="1">
      <c r="A6" s="620"/>
      <c r="B6" s="620"/>
      <c r="C6" s="620"/>
      <c r="D6" s="620"/>
      <c r="E6" s="70"/>
      <c r="F6" s="70"/>
      <c r="G6" s="646"/>
      <c r="H6" s="635"/>
      <c r="I6" s="635"/>
      <c r="J6" s="634"/>
    </row>
    <row r="7" spans="1:11" s="695" customFormat="1" ht="10.5" customHeight="1">
      <c r="A7" s="620"/>
      <c r="B7" s="620"/>
      <c r="C7" s="620"/>
      <c r="D7" s="620"/>
      <c r="E7" s="70"/>
      <c r="F7" s="70"/>
      <c r="G7" s="646"/>
      <c r="H7" s="439"/>
      <c r="I7" s="439"/>
      <c r="J7" s="696"/>
      <c r="K7" s="612"/>
    </row>
    <row r="8" spans="1:11" s="695" customFormat="1" ht="15.75" customHeight="1">
      <c r="A8" s="620"/>
      <c r="B8" s="620"/>
      <c r="C8" s="620"/>
      <c r="D8" s="620"/>
      <c r="E8" s="73">
        <v>2022</v>
      </c>
      <c r="F8" s="70"/>
      <c r="G8" s="634"/>
      <c r="H8" s="438"/>
      <c r="I8" s="438"/>
      <c r="J8" s="634"/>
      <c r="K8" s="697"/>
    </row>
    <row r="9" spans="1:10" s="695" customFormat="1" ht="34.5" customHeight="1">
      <c r="A9" s="698">
        <v>1</v>
      </c>
      <c r="B9" s="699" t="s">
        <v>854</v>
      </c>
      <c r="C9" s="620" t="s">
        <v>12</v>
      </c>
      <c r="D9" s="620"/>
      <c r="E9" s="13">
        <v>12458.981670061099</v>
      </c>
      <c r="F9" s="14">
        <f aca="true" t="shared" si="0" ref="F9:F38">E9/2500</f>
        <v>4.98359266802444</v>
      </c>
      <c r="G9" s="650"/>
      <c r="H9" s="679"/>
      <c r="I9" s="426"/>
      <c r="J9" s="700"/>
    </row>
    <row r="10" spans="1:10" s="695" customFormat="1" ht="31.5" customHeight="1">
      <c r="A10" s="698">
        <v>2</v>
      </c>
      <c r="B10" s="699" t="s">
        <v>855</v>
      </c>
      <c r="C10" s="620" t="s">
        <v>12</v>
      </c>
      <c r="D10" s="620"/>
      <c r="E10" s="13">
        <v>11932.545824847251</v>
      </c>
      <c r="F10" s="14">
        <f t="shared" si="0"/>
        <v>4.773018329938901</v>
      </c>
      <c r="G10" s="634"/>
      <c r="H10" s="679"/>
      <c r="I10" s="635"/>
      <c r="J10" s="634"/>
    </row>
    <row r="11" spans="1:14" ht="12.75">
      <c r="A11" s="620">
        <v>3</v>
      </c>
      <c r="B11" s="699" t="s">
        <v>856</v>
      </c>
      <c r="C11" s="620" t="s">
        <v>12</v>
      </c>
      <c r="D11" s="620"/>
      <c r="E11" s="13">
        <v>10528.716904276986</v>
      </c>
      <c r="F11" s="14">
        <f t="shared" si="0"/>
        <v>4.211486761710794</v>
      </c>
      <c r="G11" s="634"/>
      <c r="H11" s="679"/>
      <c r="I11" s="635"/>
      <c r="J11" s="701"/>
      <c r="K11" s="701"/>
      <c r="L11" s="701"/>
      <c r="N11" s="701"/>
    </row>
    <row r="12" spans="1:10" s="611" customFormat="1" ht="12.75">
      <c r="A12" s="620">
        <v>4</v>
      </c>
      <c r="B12" s="699" t="s">
        <v>857</v>
      </c>
      <c r="C12" s="620" t="s">
        <v>12</v>
      </c>
      <c r="D12" s="620"/>
      <c r="E12" s="13">
        <v>10002.281059063136</v>
      </c>
      <c r="F12" s="14">
        <f t="shared" si="0"/>
        <v>4.0009124236252545</v>
      </c>
      <c r="G12" s="702"/>
      <c r="H12" s="602"/>
      <c r="I12" s="635"/>
      <c r="J12" s="621"/>
    </row>
    <row r="13" spans="1:14" ht="12.75">
      <c r="A13" s="620">
        <v>5</v>
      </c>
      <c r="B13" s="703" t="s">
        <v>858</v>
      </c>
      <c r="C13" s="620" t="s">
        <v>12</v>
      </c>
      <c r="D13" s="620"/>
      <c r="E13" s="13">
        <v>10002.281059063136</v>
      </c>
      <c r="F13" s="14">
        <f t="shared" si="0"/>
        <v>4.0009124236252545</v>
      </c>
      <c r="G13" s="704"/>
      <c r="H13" s="602"/>
      <c r="I13" s="426"/>
      <c r="J13" s="701"/>
      <c r="K13" s="701"/>
      <c r="L13" s="701"/>
      <c r="N13" s="701"/>
    </row>
    <row r="14" spans="1:14" ht="12.75">
      <c r="A14" s="620">
        <v>6</v>
      </c>
      <c r="B14" s="703" t="s">
        <v>859</v>
      </c>
      <c r="C14" s="620" t="s">
        <v>12</v>
      </c>
      <c r="D14" s="620"/>
      <c r="E14" s="13">
        <v>9125</v>
      </c>
      <c r="F14" s="14">
        <f t="shared" si="0"/>
        <v>3.65</v>
      </c>
      <c r="G14" s="621"/>
      <c r="H14" s="602"/>
      <c r="I14" s="635"/>
      <c r="J14" s="701"/>
      <c r="K14" s="701"/>
      <c r="L14" s="701"/>
      <c r="N14" s="701"/>
    </row>
    <row r="15" spans="1:14" ht="30" customHeight="1">
      <c r="A15" s="620">
        <v>7</v>
      </c>
      <c r="B15" s="703" t="s">
        <v>860</v>
      </c>
      <c r="C15" s="620" t="s">
        <v>12</v>
      </c>
      <c r="D15" s="620" t="s">
        <v>744</v>
      </c>
      <c r="E15" s="13">
        <v>6843.66598778004</v>
      </c>
      <c r="F15" s="14">
        <f t="shared" si="0"/>
        <v>2.737466395112016</v>
      </c>
      <c r="G15" s="602"/>
      <c r="H15" s="705"/>
      <c r="I15" s="426"/>
      <c r="J15" s="706"/>
      <c r="K15" s="706"/>
      <c r="L15" s="706"/>
      <c r="N15" s="701"/>
    </row>
    <row r="16" spans="1:14" ht="12.75">
      <c r="A16" s="620"/>
      <c r="B16" s="703"/>
      <c r="C16" s="620" t="s">
        <v>12</v>
      </c>
      <c r="D16" s="620" t="s">
        <v>61</v>
      </c>
      <c r="E16" s="13">
        <v>6580.4480651731155</v>
      </c>
      <c r="F16" s="14">
        <f t="shared" si="0"/>
        <v>2.6321792260692463</v>
      </c>
      <c r="G16" s="602"/>
      <c r="H16" s="426"/>
      <c r="I16" s="426"/>
      <c r="J16" s="706"/>
      <c r="K16" s="706"/>
      <c r="L16" s="706"/>
      <c r="M16" s="706"/>
      <c r="N16" s="701"/>
    </row>
    <row r="17" spans="1:14" ht="12.75">
      <c r="A17" s="620"/>
      <c r="B17" s="703"/>
      <c r="C17" s="620" t="s">
        <v>12</v>
      </c>
      <c r="D17" s="620" t="s">
        <v>62</v>
      </c>
      <c r="E17" s="13">
        <v>6229.4908350305495</v>
      </c>
      <c r="F17" s="14">
        <f t="shared" si="0"/>
        <v>2.49179633401222</v>
      </c>
      <c r="G17" s="602"/>
      <c r="H17" s="426"/>
      <c r="I17" s="426"/>
      <c r="J17" s="706"/>
      <c r="K17" s="706"/>
      <c r="L17" s="706"/>
      <c r="M17" s="706"/>
      <c r="N17" s="701"/>
    </row>
    <row r="18" spans="1:14" ht="12.75">
      <c r="A18" s="620"/>
      <c r="B18" s="703"/>
      <c r="C18" s="620" t="s">
        <v>12</v>
      </c>
      <c r="D18" s="620" t="s">
        <v>89</v>
      </c>
      <c r="E18" s="13">
        <v>5966.272912423626</v>
      </c>
      <c r="F18" s="14">
        <f t="shared" si="0"/>
        <v>2.3865091649694503</v>
      </c>
      <c r="G18" s="602"/>
      <c r="H18" s="426"/>
      <c r="I18" s="426"/>
      <c r="J18" s="706"/>
      <c r="K18" s="706"/>
      <c r="L18" s="706"/>
      <c r="M18" s="706"/>
      <c r="N18" s="701"/>
    </row>
    <row r="19" spans="1:14" ht="30" customHeight="1">
      <c r="A19" s="620">
        <v>8</v>
      </c>
      <c r="B19" s="703" t="s">
        <v>861</v>
      </c>
      <c r="C19" s="620" t="s">
        <v>12</v>
      </c>
      <c r="D19" s="620" t="s">
        <v>744</v>
      </c>
      <c r="E19" s="13">
        <v>6580.4480651731155</v>
      </c>
      <c r="F19" s="14">
        <f t="shared" si="0"/>
        <v>2.6321792260692463</v>
      </c>
      <c r="G19" s="602"/>
      <c r="H19" s="426"/>
      <c r="I19" s="426"/>
      <c r="J19" s="706"/>
      <c r="K19" s="706"/>
      <c r="L19" s="706"/>
      <c r="M19" s="706"/>
      <c r="N19" s="701"/>
    </row>
    <row r="20" spans="1:14" ht="12.75">
      <c r="A20" s="620"/>
      <c r="B20" s="703"/>
      <c r="C20" s="620" t="s">
        <v>12</v>
      </c>
      <c r="D20" s="620" t="s">
        <v>61</v>
      </c>
      <c r="E20" s="13">
        <v>6229.4908350305495</v>
      </c>
      <c r="F20" s="14">
        <f t="shared" si="0"/>
        <v>2.49179633401222</v>
      </c>
      <c r="G20" s="602"/>
      <c r="H20" s="426"/>
      <c r="I20" s="426"/>
      <c r="J20" s="706"/>
      <c r="K20" s="706"/>
      <c r="L20" s="706"/>
      <c r="M20" s="706"/>
      <c r="N20" s="701"/>
    </row>
    <row r="21" spans="1:14" ht="12.75">
      <c r="A21" s="620"/>
      <c r="B21" s="703"/>
      <c r="C21" s="620" t="s">
        <v>12</v>
      </c>
      <c r="D21" s="620" t="s">
        <v>62</v>
      </c>
      <c r="E21" s="13">
        <v>5966.272912423626</v>
      </c>
      <c r="F21" s="14">
        <f t="shared" si="0"/>
        <v>2.3865091649694503</v>
      </c>
      <c r="G21" s="602"/>
      <c r="H21" s="426"/>
      <c r="I21" s="426"/>
      <c r="J21" s="706"/>
      <c r="K21" s="706"/>
      <c r="L21" s="706"/>
      <c r="M21" s="706"/>
      <c r="N21" s="701"/>
    </row>
    <row r="22" spans="1:14" ht="12.75">
      <c r="A22" s="620"/>
      <c r="B22" s="703"/>
      <c r="C22" s="620" t="s">
        <v>12</v>
      </c>
      <c r="D22" s="620" t="s">
        <v>89</v>
      </c>
      <c r="E22" s="13">
        <v>5790.794297352342</v>
      </c>
      <c r="F22" s="14">
        <f t="shared" si="0"/>
        <v>2.3163177189409367</v>
      </c>
      <c r="G22" s="602"/>
      <c r="H22" s="426"/>
      <c r="I22" s="426"/>
      <c r="J22" s="706"/>
      <c r="K22" s="706"/>
      <c r="L22" s="706"/>
      <c r="M22" s="706"/>
      <c r="N22" s="701"/>
    </row>
    <row r="23" spans="1:16" ht="12.75">
      <c r="A23" s="620"/>
      <c r="B23" s="703"/>
      <c r="C23" s="620" t="s">
        <v>12</v>
      </c>
      <c r="D23" s="620" t="s">
        <v>795</v>
      </c>
      <c r="E23" s="13">
        <v>5527.5763747454175</v>
      </c>
      <c r="F23" s="14">
        <f t="shared" si="0"/>
        <v>2.211030549898167</v>
      </c>
      <c r="G23" s="602"/>
      <c r="H23" s="426"/>
      <c r="I23" s="426"/>
      <c r="J23" s="706"/>
      <c r="K23" s="706"/>
      <c r="L23" s="706"/>
      <c r="N23" s="701"/>
      <c r="P23" s="697"/>
    </row>
    <row r="24" spans="1:16" ht="12.75" customHeight="1">
      <c r="A24" s="620">
        <v>9</v>
      </c>
      <c r="B24" s="703" t="s">
        <v>862</v>
      </c>
      <c r="C24" s="620" t="s">
        <v>12</v>
      </c>
      <c r="D24" s="620" t="s">
        <v>744</v>
      </c>
      <c r="E24" s="13">
        <v>6229.4908350305495</v>
      </c>
      <c r="F24" s="14">
        <f t="shared" si="0"/>
        <v>2.49179633401222</v>
      </c>
      <c r="G24" s="602"/>
      <c r="H24" s="426"/>
      <c r="I24" s="426"/>
      <c r="J24" s="706"/>
      <c r="K24" s="706"/>
      <c r="L24" s="706"/>
      <c r="N24" s="701"/>
      <c r="P24" s="707"/>
    </row>
    <row r="25" spans="1:16" ht="30" customHeight="1">
      <c r="A25" s="620"/>
      <c r="B25" s="703"/>
      <c r="C25" s="620" t="s">
        <v>12</v>
      </c>
      <c r="D25" s="620" t="s">
        <v>61</v>
      </c>
      <c r="E25" s="13">
        <v>5790.794297352342</v>
      </c>
      <c r="F25" s="14">
        <f t="shared" si="0"/>
        <v>2.3163177189409367</v>
      </c>
      <c r="G25" s="602"/>
      <c r="H25" s="426"/>
      <c r="I25" s="426"/>
      <c r="J25" s="706"/>
      <c r="K25" s="706"/>
      <c r="L25" s="706"/>
      <c r="N25" s="701"/>
      <c r="P25" s="708"/>
    </row>
    <row r="26" spans="1:16" ht="12.75">
      <c r="A26" s="620"/>
      <c r="B26" s="703"/>
      <c r="C26" s="620" t="s">
        <v>12</v>
      </c>
      <c r="D26" s="620" t="s">
        <v>62</v>
      </c>
      <c r="E26" s="13">
        <v>5527.5763747454175</v>
      </c>
      <c r="F26" s="14">
        <f t="shared" si="0"/>
        <v>2.211030549898167</v>
      </c>
      <c r="G26" s="602"/>
      <c r="H26" s="426"/>
      <c r="I26" s="426"/>
      <c r="J26" s="706"/>
      <c r="K26" s="706"/>
      <c r="L26" s="706"/>
      <c r="N26" s="701"/>
      <c r="P26" s="707"/>
    </row>
    <row r="27" spans="1:16" ht="12.75">
      <c r="A27" s="620"/>
      <c r="B27" s="703"/>
      <c r="C27" s="620" t="s">
        <v>12</v>
      </c>
      <c r="D27" s="620" t="s">
        <v>89</v>
      </c>
      <c r="E27" s="13">
        <v>5314.655010183298</v>
      </c>
      <c r="F27" s="14">
        <f t="shared" si="0"/>
        <v>2.125862004073319</v>
      </c>
      <c r="G27" s="602"/>
      <c r="H27" s="426"/>
      <c r="I27" s="426"/>
      <c r="J27" s="706"/>
      <c r="K27" s="706"/>
      <c r="L27" s="706"/>
      <c r="N27" s="701"/>
      <c r="P27" s="707"/>
    </row>
    <row r="28" spans="1:16" ht="12.75" customHeight="1">
      <c r="A28" s="620">
        <v>10</v>
      </c>
      <c r="B28" s="703" t="s">
        <v>863</v>
      </c>
      <c r="C28" s="620" t="s">
        <v>12</v>
      </c>
      <c r="D28" s="620" t="s">
        <v>744</v>
      </c>
      <c r="E28" s="13">
        <v>5790.794297352342</v>
      </c>
      <c r="F28" s="14">
        <f t="shared" si="0"/>
        <v>2.3163177189409367</v>
      </c>
      <c r="G28" s="602"/>
      <c r="H28" s="426"/>
      <c r="I28" s="426"/>
      <c r="J28" s="706"/>
      <c r="K28" s="706"/>
      <c r="L28" s="706"/>
      <c r="N28" s="701"/>
      <c r="P28" s="706"/>
    </row>
    <row r="29" spans="1:14" ht="30" customHeight="1">
      <c r="A29" s="620"/>
      <c r="B29" s="703"/>
      <c r="C29" s="620" t="s">
        <v>12</v>
      </c>
      <c r="D29" s="620" t="s">
        <v>61</v>
      </c>
      <c r="E29" s="13">
        <v>5527.5763747454175</v>
      </c>
      <c r="F29" s="14">
        <f t="shared" si="0"/>
        <v>2.211030549898167</v>
      </c>
      <c r="G29" s="602"/>
      <c r="H29" s="426"/>
      <c r="I29" s="426"/>
      <c r="J29" s="706"/>
      <c r="K29" s="706"/>
      <c r="L29" s="706"/>
      <c r="M29" s="706"/>
      <c r="N29" s="701"/>
    </row>
    <row r="30" spans="1:14" ht="12.75">
      <c r="A30" s="620"/>
      <c r="B30" s="703"/>
      <c r="C30" s="620" t="s">
        <v>12</v>
      </c>
      <c r="D30" s="620" t="s">
        <v>62</v>
      </c>
      <c r="E30" s="13">
        <v>5314.655010183298</v>
      </c>
      <c r="F30" s="14">
        <f t="shared" si="0"/>
        <v>2.125862004073319</v>
      </c>
      <c r="G30" s="602"/>
      <c r="H30" s="426"/>
      <c r="I30" s="426"/>
      <c r="J30" s="706"/>
      <c r="K30" s="706"/>
      <c r="L30" s="706"/>
      <c r="M30" s="706"/>
      <c r="N30" s="701"/>
    </row>
    <row r="31" spans="1:14" ht="12.75">
      <c r="A31" s="620"/>
      <c r="B31" s="703"/>
      <c r="C31" s="620" t="s">
        <v>12</v>
      </c>
      <c r="D31" s="620" t="s">
        <v>89</v>
      </c>
      <c r="E31" s="13">
        <v>5110.025010183299</v>
      </c>
      <c r="F31" s="14">
        <f t="shared" si="0"/>
        <v>2.0440100040733196</v>
      </c>
      <c r="G31" s="602"/>
      <c r="H31" s="426"/>
      <c r="I31" s="426"/>
      <c r="J31" s="706"/>
      <c r="K31" s="706"/>
      <c r="L31" s="706"/>
      <c r="M31" s="706"/>
      <c r="N31" s="701"/>
    </row>
    <row r="32" spans="1:14" ht="12.75">
      <c r="A32" s="620"/>
      <c r="B32" s="703"/>
      <c r="C32" s="620" t="s">
        <v>12</v>
      </c>
      <c r="D32" s="620" t="s">
        <v>795</v>
      </c>
      <c r="E32" s="13">
        <v>4905.395010183299</v>
      </c>
      <c r="F32" s="14">
        <f t="shared" si="0"/>
        <v>1.9621580040733195</v>
      </c>
      <c r="G32" s="602"/>
      <c r="H32" s="426"/>
      <c r="I32" s="426"/>
      <c r="J32" s="706"/>
      <c r="K32" s="706"/>
      <c r="L32" s="706"/>
      <c r="M32" s="706"/>
      <c r="N32" s="701"/>
    </row>
    <row r="33" spans="1:14" ht="12.75" customHeight="1">
      <c r="A33" s="620">
        <v>11</v>
      </c>
      <c r="B33" s="703" t="s">
        <v>864</v>
      </c>
      <c r="C33" s="620" t="s">
        <v>12</v>
      </c>
      <c r="D33" s="620" t="s">
        <v>744</v>
      </c>
      <c r="E33" s="13">
        <v>5527.5763747454175</v>
      </c>
      <c r="F33" s="14">
        <f t="shared" si="0"/>
        <v>2.211030549898167</v>
      </c>
      <c r="G33" s="602"/>
      <c r="H33" s="426"/>
      <c r="I33" s="426"/>
      <c r="J33" s="706"/>
      <c r="K33" s="706"/>
      <c r="L33" s="706"/>
      <c r="M33" s="706"/>
      <c r="N33" s="701"/>
    </row>
    <row r="34" spans="1:14" ht="30" customHeight="1">
      <c r="A34" s="620"/>
      <c r="B34" s="703"/>
      <c r="C34" s="620" t="s">
        <v>12</v>
      </c>
      <c r="D34" s="620" t="s">
        <v>61</v>
      </c>
      <c r="E34" s="13">
        <v>5314.655010183298</v>
      </c>
      <c r="F34" s="14">
        <f t="shared" si="0"/>
        <v>2.125862004073319</v>
      </c>
      <c r="G34" s="602"/>
      <c r="H34" s="426"/>
      <c r="I34" s="426"/>
      <c r="J34" s="706"/>
      <c r="K34" s="706"/>
      <c r="L34" s="706"/>
      <c r="M34" s="706"/>
      <c r="N34" s="701"/>
    </row>
    <row r="35" spans="1:14" ht="12.75">
      <c r="A35" s="620"/>
      <c r="B35" s="703"/>
      <c r="C35" s="620" t="s">
        <v>12</v>
      </c>
      <c r="D35" s="620" t="s">
        <v>62</v>
      </c>
      <c r="E35" s="13">
        <v>5110.025010183299</v>
      </c>
      <c r="F35" s="14">
        <f t="shared" si="0"/>
        <v>2.0440100040733196</v>
      </c>
      <c r="G35" s="602"/>
      <c r="H35" s="426"/>
      <c r="I35" s="426"/>
      <c r="J35" s="706"/>
      <c r="K35" s="706"/>
      <c r="L35" s="706"/>
      <c r="M35" s="706"/>
      <c r="N35" s="701"/>
    </row>
    <row r="36" spans="1:14" ht="12.75">
      <c r="A36" s="620"/>
      <c r="B36" s="703"/>
      <c r="C36" s="620" t="s">
        <v>12</v>
      </c>
      <c r="D36" s="620" t="s">
        <v>89</v>
      </c>
      <c r="E36" s="13">
        <v>4905.395010183299</v>
      </c>
      <c r="F36" s="14">
        <f t="shared" si="0"/>
        <v>1.9621580040733195</v>
      </c>
      <c r="G36" s="602"/>
      <c r="H36" s="426"/>
      <c r="I36" s="426"/>
      <c r="J36" s="706"/>
      <c r="K36" s="706"/>
      <c r="L36" s="706"/>
      <c r="M36" s="706"/>
      <c r="N36" s="701"/>
    </row>
    <row r="37" spans="1:14" ht="12.75">
      <c r="A37" s="620"/>
      <c r="B37" s="703"/>
      <c r="C37" s="620" t="s">
        <v>12</v>
      </c>
      <c r="D37" s="620" t="s">
        <v>795</v>
      </c>
      <c r="E37" s="13">
        <v>4733.075010183298</v>
      </c>
      <c r="F37" s="14">
        <f t="shared" si="0"/>
        <v>1.8932300040733192</v>
      </c>
      <c r="G37" s="602"/>
      <c r="H37" s="426"/>
      <c r="I37" s="426"/>
      <c r="J37" s="706"/>
      <c r="K37" s="706"/>
      <c r="L37" s="706"/>
      <c r="M37" s="706"/>
      <c r="N37" s="701"/>
    </row>
    <row r="38" spans="1:14" ht="12.75">
      <c r="A38" s="620">
        <v>12</v>
      </c>
      <c r="B38" s="703" t="s">
        <v>865</v>
      </c>
      <c r="C38" s="620" t="s">
        <v>12</v>
      </c>
      <c r="D38" s="620" t="s">
        <v>795</v>
      </c>
      <c r="E38" s="13">
        <v>3950</v>
      </c>
      <c r="F38" s="14">
        <f t="shared" si="0"/>
        <v>1.58</v>
      </c>
      <c r="G38" s="602"/>
      <c r="H38" s="426"/>
      <c r="I38" s="426"/>
      <c r="J38" s="706"/>
      <c r="K38" s="706"/>
      <c r="L38" s="706"/>
      <c r="M38" s="706"/>
      <c r="N38" s="701"/>
    </row>
    <row r="39" spans="7:10" ht="12.75">
      <c r="G39" s="621"/>
      <c r="H39" s="635"/>
      <c r="I39" s="635"/>
      <c r="J39" s="696"/>
    </row>
    <row r="40" ht="12.75">
      <c r="A40" s="709" t="s">
        <v>818</v>
      </c>
    </row>
    <row r="41" spans="1:5" ht="33" customHeight="1">
      <c r="A41" s="619" t="s">
        <v>866</v>
      </c>
      <c r="B41" s="619"/>
      <c r="C41" s="619"/>
      <c r="D41" s="619"/>
      <c r="E41" s="619"/>
    </row>
    <row r="42" spans="1:5" ht="34.5" customHeight="1">
      <c r="A42" s="619" t="s">
        <v>867</v>
      </c>
      <c r="B42" s="619"/>
      <c r="C42" s="619"/>
      <c r="D42" s="619"/>
      <c r="E42" s="619"/>
    </row>
    <row r="43" spans="1:11" s="605" customFormat="1" ht="21" customHeight="1">
      <c r="A43" s="610" t="s">
        <v>821</v>
      </c>
      <c r="B43" s="610"/>
      <c r="C43" s="610"/>
      <c r="D43" s="610"/>
      <c r="E43" s="610"/>
      <c r="F43" s="610"/>
      <c r="G43" s="610"/>
      <c r="H43" s="610"/>
      <c r="I43" s="610"/>
      <c r="J43" s="610"/>
      <c r="K43" s="610"/>
    </row>
  </sheetData>
  <sheetProtection selectLockedCells="1" selectUnlockedCells="1"/>
  <mergeCells count="20">
    <mergeCell ref="B1:I1"/>
    <mergeCell ref="A4:A8"/>
    <mergeCell ref="B4:B8"/>
    <mergeCell ref="C4:C8"/>
    <mergeCell ref="D4:D8"/>
    <mergeCell ref="E4:E7"/>
    <mergeCell ref="F4:F8"/>
    <mergeCell ref="A15:A18"/>
    <mergeCell ref="B15:B18"/>
    <mergeCell ref="A19:A23"/>
    <mergeCell ref="B19:B23"/>
    <mergeCell ref="A24:A27"/>
    <mergeCell ref="B24:B27"/>
    <mergeCell ref="A28:A32"/>
    <mergeCell ref="B28:B32"/>
    <mergeCell ref="A33:A37"/>
    <mergeCell ref="B33:B37"/>
    <mergeCell ref="A41:E41"/>
    <mergeCell ref="A42:E42"/>
    <mergeCell ref="A43:K43"/>
  </mergeCells>
  <printOptions/>
  <pageMargins left="0.5118055555555555" right="0.19652777777777777" top="0.5513888888888889" bottom="0.3145833333333333" header="0.27569444444444446" footer="0.19652777777777777"/>
  <pageSetup firstPageNumber="87" useFirstPageNumber="1" horizontalDpi="300" verticalDpi="300" orientation="portrait" paperSize="9" scale="80"/>
  <headerFooter alignWithMargins="0">
    <oddHeader>&amp;CDRAFT</oddHeader>
    <oddFooter>&amp;C&amp;P</oddFooter>
  </headerFooter>
</worksheet>
</file>

<file path=xl/worksheets/sheet26.xml><?xml version="1.0" encoding="utf-8"?>
<worksheet xmlns="http://schemas.openxmlformats.org/spreadsheetml/2006/main" xmlns:r="http://schemas.openxmlformats.org/officeDocument/2006/relationships">
  <sheetPr>
    <tabColor indexed="10"/>
  </sheetPr>
  <dimension ref="A1:G55"/>
  <sheetViews>
    <sheetView tabSelected="1" zoomScale="87" zoomScaleNormal="87" workbookViewId="0" topLeftCell="A16">
      <selection activeCell="D10" sqref="D10"/>
    </sheetView>
  </sheetViews>
  <sheetFormatPr defaultColWidth="10.28125" defaultRowHeight="12.75" outlineLevelRow="1"/>
  <cols>
    <col min="1" max="1" width="4.140625" style="710" customWidth="1"/>
    <col min="2" max="2" width="40.57421875" style="710" customWidth="1"/>
    <col min="3" max="3" width="4.8515625" style="710" customWidth="1"/>
    <col min="4" max="5" width="8.28125" style="710" customWidth="1"/>
    <col min="6" max="7" width="8.421875" style="710" customWidth="1"/>
    <col min="8" max="16384" width="10.28125" style="710" customWidth="1"/>
  </cols>
  <sheetData>
    <row r="1" ht="12.75">
      <c r="B1" s="711" t="s">
        <v>868</v>
      </c>
    </row>
    <row r="2" ht="12.75">
      <c r="B2" s="712" t="s">
        <v>869</v>
      </c>
    </row>
    <row r="3" ht="12.75">
      <c r="B3" s="712" t="s">
        <v>870</v>
      </c>
    </row>
    <row r="4" ht="12.75">
      <c r="B4" s="712"/>
    </row>
    <row r="5" ht="12.75">
      <c r="B5" s="713" t="s">
        <v>871</v>
      </c>
    </row>
    <row r="6" spans="2:7" ht="15.75" customHeight="1">
      <c r="B6" s="714" t="s">
        <v>872</v>
      </c>
      <c r="C6" s="714"/>
      <c r="D6" s="714"/>
      <c r="E6" s="714"/>
      <c r="F6" s="714"/>
      <c r="G6" s="714"/>
    </row>
    <row r="7" spans="2:7" ht="26.25" customHeight="1">
      <c r="B7" s="715" t="s">
        <v>873</v>
      </c>
      <c r="C7" s="715"/>
      <c r="D7" s="715"/>
      <c r="E7" s="715"/>
      <c r="F7" s="715"/>
      <c r="G7" s="715"/>
    </row>
    <row r="8" ht="12.75">
      <c r="B8" s="716"/>
    </row>
    <row r="9" spans="4:5" ht="12.75">
      <c r="D9" s="717">
        <v>2022</v>
      </c>
      <c r="E9" s="717"/>
    </row>
    <row r="10" spans="1:7" ht="54.75" customHeight="1">
      <c r="A10" s="718" t="s">
        <v>54</v>
      </c>
      <c r="B10" s="718" t="s">
        <v>6</v>
      </c>
      <c r="C10" s="718" t="s">
        <v>7</v>
      </c>
      <c r="D10" s="719" t="s">
        <v>874</v>
      </c>
      <c r="E10" s="718" t="s">
        <v>874</v>
      </c>
      <c r="F10" s="720" t="s">
        <v>4</v>
      </c>
      <c r="G10" s="720"/>
    </row>
    <row r="11" spans="1:7" ht="12.75">
      <c r="A11" s="718"/>
      <c r="B11" s="718"/>
      <c r="C11" s="718"/>
      <c r="D11" s="721" t="s">
        <v>875</v>
      </c>
      <c r="E11" s="722" t="s">
        <v>875</v>
      </c>
      <c r="F11" s="720"/>
      <c r="G11" s="720"/>
    </row>
    <row r="12" spans="1:7" ht="12.75">
      <c r="A12" s="718"/>
      <c r="B12" s="718"/>
      <c r="C12" s="718"/>
      <c r="D12" s="721" t="s">
        <v>876</v>
      </c>
      <c r="E12" s="722" t="s">
        <v>877</v>
      </c>
      <c r="F12" s="721" t="s">
        <v>876</v>
      </c>
      <c r="G12" s="722" t="s">
        <v>877</v>
      </c>
    </row>
    <row r="13" spans="1:7" ht="93.75" customHeight="1" outlineLevel="1">
      <c r="A13" s="718">
        <v>1</v>
      </c>
      <c r="B13" s="723" t="s">
        <v>878</v>
      </c>
      <c r="C13" s="724" t="s">
        <v>12</v>
      </c>
      <c r="D13" s="722" t="s">
        <v>879</v>
      </c>
      <c r="E13" s="160">
        <v>10879.674134419553</v>
      </c>
      <c r="F13" s="725"/>
      <c r="G13" s="14">
        <f>E13/2500</f>
        <v>4.351869653767821</v>
      </c>
    </row>
    <row r="14" spans="1:7" ht="87" customHeight="1" outlineLevel="1">
      <c r="A14" s="718">
        <v>2</v>
      </c>
      <c r="B14" s="723" t="s">
        <v>880</v>
      </c>
      <c r="C14" s="724" t="s">
        <v>12</v>
      </c>
      <c r="D14" s="722" t="s">
        <v>879</v>
      </c>
      <c r="E14" s="160">
        <v>9651.32382892057</v>
      </c>
      <c r="F14" s="725"/>
      <c r="G14" s="14">
        <f aca="true" t="shared" si="0" ref="G14:G15">E14/2500</f>
        <v>3.8605295315682278</v>
      </c>
    </row>
    <row r="15" spans="1:7" ht="68.25" customHeight="1" outlineLevel="1">
      <c r="A15" s="718">
        <v>3</v>
      </c>
      <c r="B15" s="723" t="s">
        <v>881</v>
      </c>
      <c r="C15" s="724" t="s">
        <v>12</v>
      </c>
      <c r="D15" s="722" t="s">
        <v>882</v>
      </c>
      <c r="E15" s="160">
        <v>9124.887983706722</v>
      </c>
      <c r="F15" s="725"/>
      <c r="G15" s="14">
        <f t="shared" si="0"/>
        <v>3.649955193482689</v>
      </c>
    </row>
    <row r="16" spans="1:7" ht="40.5" customHeight="1" outlineLevel="1">
      <c r="A16" s="718">
        <v>4</v>
      </c>
      <c r="B16" s="723" t="s">
        <v>883</v>
      </c>
      <c r="C16" s="724" t="s">
        <v>12</v>
      </c>
      <c r="D16" s="160">
        <v>8247.494908350305</v>
      </c>
      <c r="E16" s="160">
        <v>8773.930753564155</v>
      </c>
      <c r="F16" s="14">
        <f>D16/2500</f>
        <v>3.2989979633401223</v>
      </c>
      <c r="G16" s="14">
        <f>E16/2500</f>
        <v>3.5095723014256617</v>
      </c>
    </row>
    <row r="17" spans="1:7" ht="54.75" customHeight="1" outlineLevel="1">
      <c r="A17" s="718">
        <v>5</v>
      </c>
      <c r="B17" s="723" t="s">
        <v>884</v>
      </c>
      <c r="C17" s="722" t="s">
        <v>12</v>
      </c>
      <c r="D17" s="160">
        <v>8072.016293279022</v>
      </c>
      <c r="E17" s="160">
        <v>8247.494908350305</v>
      </c>
      <c r="F17" s="14">
        <f aca="true" t="shared" si="1" ref="F17:F45">D17/2500</f>
        <v>3.2288065173116087</v>
      </c>
      <c r="G17" s="14">
        <f aca="true" t="shared" si="2" ref="G17:G52">E17/2500</f>
        <v>3.2989979633401223</v>
      </c>
    </row>
    <row r="18" spans="1:7" ht="28.5" customHeight="1" outlineLevel="1">
      <c r="A18" s="726">
        <v>6</v>
      </c>
      <c r="B18" s="723" t="s">
        <v>885</v>
      </c>
      <c r="C18" s="727" t="s">
        <v>12</v>
      </c>
      <c r="D18" s="160">
        <v>7545.580448065172</v>
      </c>
      <c r="E18" s="160">
        <v>8072.016293279022</v>
      </c>
      <c r="F18" s="14">
        <f t="shared" si="1"/>
        <v>3.018232179226069</v>
      </c>
      <c r="G18" s="14">
        <f t="shared" si="2"/>
        <v>3.2288065173116087</v>
      </c>
    </row>
    <row r="19" spans="1:7" s="731" customFormat="1" ht="48" customHeight="1" outlineLevel="1">
      <c r="A19" s="728">
        <v>7</v>
      </c>
      <c r="B19" s="729" t="s">
        <v>886</v>
      </c>
      <c r="C19" s="730" t="s">
        <v>12</v>
      </c>
      <c r="D19" s="160">
        <v>6843.66598778004</v>
      </c>
      <c r="E19" s="160">
        <v>7282.3625254582485</v>
      </c>
      <c r="F19" s="14">
        <f t="shared" si="1"/>
        <v>2.737466395112016</v>
      </c>
      <c r="G19" s="14">
        <f t="shared" si="2"/>
        <v>2.912945010183299</v>
      </c>
    </row>
    <row r="20" spans="1:7" s="732" customFormat="1" ht="34.5" customHeight="1" outlineLevel="1">
      <c r="A20" s="718">
        <v>8</v>
      </c>
      <c r="B20" s="723" t="s">
        <v>887</v>
      </c>
      <c r="C20" s="724" t="s">
        <v>12</v>
      </c>
      <c r="D20" s="160">
        <v>5790.794297352342</v>
      </c>
      <c r="E20" s="160">
        <v>6843.66598778004</v>
      </c>
      <c r="F20" s="14">
        <f t="shared" si="1"/>
        <v>2.3163177189409367</v>
      </c>
      <c r="G20" s="14">
        <f t="shared" si="2"/>
        <v>2.737466395112016</v>
      </c>
    </row>
    <row r="21" spans="1:7" ht="43.5" customHeight="1" outlineLevel="1">
      <c r="A21" s="718">
        <v>9</v>
      </c>
      <c r="B21" s="723" t="s">
        <v>888</v>
      </c>
      <c r="C21" s="722" t="s">
        <v>12</v>
      </c>
      <c r="D21" s="160">
        <v>5212.340010183299</v>
      </c>
      <c r="E21" s="160">
        <v>5527.5763747454175</v>
      </c>
      <c r="F21" s="14">
        <f t="shared" si="1"/>
        <v>2.0849360040733194</v>
      </c>
      <c r="G21" s="14">
        <f t="shared" si="2"/>
        <v>2.211030549898167</v>
      </c>
    </row>
    <row r="22" spans="1:7" ht="45.75" customHeight="1" outlineLevel="1">
      <c r="A22" s="718">
        <v>10</v>
      </c>
      <c r="B22" s="723" t="s">
        <v>889</v>
      </c>
      <c r="C22" s="724" t="s">
        <v>12</v>
      </c>
      <c r="D22" s="160">
        <v>4819.235010183298</v>
      </c>
      <c r="E22" s="160">
        <v>5110.025010183299</v>
      </c>
      <c r="F22" s="14">
        <f t="shared" si="1"/>
        <v>1.9276940040733193</v>
      </c>
      <c r="G22" s="14">
        <f t="shared" si="2"/>
        <v>2.0440100040733196</v>
      </c>
    </row>
    <row r="23" spans="1:7" ht="30" customHeight="1" outlineLevel="1">
      <c r="A23" s="718">
        <v>11</v>
      </c>
      <c r="B23" s="723" t="s">
        <v>890</v>
      </c>
      <c r="C23" s="722" t="s">
        <v>12</v>
      </c>
      <c r="D23" s="160">
        <v>4560.7550101832985</v>
      </c>
      <c r="E23" s="160">
        <v>4819.235010183298</v>
      </c>
      <c r="F23" s="14">
        <f t="shared" si="1"/>
        <v>1.8243020040733193</v>
      </c>
      <c r="G23" s="14">
        <f t="shared" si="2"/>
        <v>1.9276940040733193</v>
      </c>
    </row>
    <row r="24" spans="1:7" s="731" customFormat="1" ht="34.5" customHeight="1" outlineLevel="1">
      <c r="A24" s="733">
        <v>12</v>
      </c>
      <c r="B24" s="734" t="s">
        <v>891</v>
      </c>
      <c r="C24" s="735" t="s">
        <v>12</v>
      </c>
      <c r="D24" s="160">
        <v>4302.275010183299</v>
      </c>
      <c r="E24" s="160">
        <v>4560.7550101832985</v>
      </c>
      <c r="F24" s="14">
        <f t="shared" si="1"/>
        <v>1.7209100040733196</v>
      </c>
      <c r="G24" s="14">
        <f t="shared" si="2"/>
        <v>1.8243020040733193</v>
      </c>
    </row>
    <row r="25" spans="1:7" ht="43.5" customHeight="1" outlineLevel="1">
      <c r="A25" s="718">
        <v>13</v>
      </c>
      <c r="B25" s="723" t="s">
        <v>892</v>
      </c>
      <c r="C25" s="722" t="s">
        <v>12</v>
      </c>
      <c r="D25" s="160">
        <v>4086.875010183299</v>
      </c>
      <c r="E25" s="160">
        <v>4259.195010183299</v>
      </c>
      <c r="F25" s="14">
        <f t="shared" si="1"/>
        <v>1.6347500040733196</v>
      </c>
      <c r="G25" s="14">
        <f t="shared" si="2"/>
        <v>1.7036780040733197</v>
      </c>
    </row>
    <row r="26" spans="1:7" ht="12.75" outlineLevel="1">
      <c r="A26" s="733">
        <v>14</v>
      </c>
      <c r="B26" s="734" t="s">
        <v>893</v>
      </c>
      <c r="C26" s="736" t="s">
        <v>12</v>
      </c>
      <c r="D26" s="160" t="s">
        <v>879</v>
      </c>
      <c r="E26" s="160">
        <v>3950</v>
      </c>
      <c r="F26" s="14" t="s">
        <v>879</v>
      </c>
      <c r="G26" s="14">
        <f t="shared" si="2"/>
        <v>1.58</v>
      </c>
    </row>
    <row r="27" spans="1:7" ht="21" customHeight="1" outlineLevel="1">
      <c r="A27" s="718">
        <v>15</v>
      </c>
      <c r="B27" s="737" t="s">
        <v>894</v>
      </c>
      <c r="C27" s="724" t="s">
        <v>12</v>
      </c>
      <c r="D27" s="160">
        <v>4259.195010183299</v>
      </c>
      <c r="E27" s="160">
        <v>4345.355010183299</v>
      </c>
      <c r="F27" s="14">
        <f t="shared" si="1"/>
        <v>1.7036780040733197</v>
      </c>
      <c r="G27" s="14">
        <f t="shared" si="2"/>
        <v>1.7381420040733195</v>
      </c>
    </row>
    <row r="28" spans="1:7" ht="12.75" outlineLevel="1">
      <c r="A28" s="718"/>
      <c r="B28" s="737"/>
      <c r="C28" s="724" t="s">
        <v>422</v>
      </c>
      <c r="D28" s="160">
        <v>4086.875010183299</v>
      </c>
      <c r="E28" s="160">
        <v>4173.035010183299</v>
      </c>
      <c r="F28" s="14">
        <f t="shared" si="1"/>
        <v>1.6347500040733196</v>
      </c>
      <c r="G28" s="14">
        <f t="shared" si="2"/>
        <v>1.6692140040733197</v>
      </c>
    </row>
    <row r="29" spans="1:7" ht="12.75" outlineLevel="1">
      <c r="A29" s="718"/>
      <c r="B29" s="737"/>
      <c r="C29" s="724" t="s">
        <v>47</v>
      </c>
      <c r="D29" s="160">
        <v>3950</v>
      </c>
      <c r="E29" s="160">
        <v>4129.955010183299</v>
      </c>
      <c r="F29" s="14">
        <f t="shared" si="1"/>
        <v>1.58</v>
      </c>
      <c r="G29" s="14">
        <f t="shared" si="2"/>
        <v>1.6519820040733197</v>
      </c>
    </row>
    <row r="30" spans="1:7" ht="13.5" customHeight="1" outlineLevel="1">
      <c r="A30" s="718">
        <v>16</v>
      </c>
      <c r="B30" s="737" t="s">
        <v>895</v>
      </c>
      <c r="C30" s="724" t="s">
        <v>12</v>
      </c>
      <c r="D30" s="160">
        <v>4173.035010183299</v>
      </c>
      <c r="E30" s="160">
        <v>4259.195010183299</v>
      </c>
      <c r="F30" s="14">
        <f t="shared" si="1"/>
        <v>1.6692140040733197</v>
      </c>
      <c r="G30" s="14">
        <f t="shared" si="2"/>
        <v>1.7036780040733197</v>
      </c>
    </row>
    <row r="31" spans="1:7" ht="19.5" customHeight="1" outlineLevel="1">
      <c r="A31" s="718"/>
      <c r="B31" s="737"/>
      <c r="C31" s="724" t="s">
        <v>422</v>
      </c>
      <c r="D31" s="160">
        <v>3950</v>
      </c>
      <c r="E31" s="160">
        <v>4129.955010183299</v>
      </c>
      <c r="F31" s="14">
        <f t="shared" si="1"/>
        <v>1.58</v>
      </c>
      <c r="G31" s="14">
        <f t="shared" si="2"/>
        <v>1.6519820040733197</v>
      </c>
    </row>
    <row r="32" spans="1:7" ht="12.75" customHeight="1" outlineLevel="1">
      <c r="A32" s="718"/>
      <c r="B32" s="737"/>
      <c r="C32" s="724" t="s">
        <v>47</v>
      </c>
      <c r="D32" s="160">
        <v>3900</v>
      </c>
      <c r="E32" s="160">
        <v>4086.875010183299</v>
      </c>
      <c r="F32" s="14">
        <f t="shared" si="1"/>
        <v>1.56</v>
      </c>
      <c r="G32" s="14">
        <f t="shared" si="2"/>
        <v>1.6347500040733196</v>
      </c>
    </row>
    <row r="33" spans="1:7" ht="13.5" customHeight="1" outlineLevel="1">
      <c r="A33" s="718">
        <v>17</v>
      </c>
      <c r="B33" s="737" t="s">
        <v>896</v>
      </c>
      <c r="C33" s="724" t="s">
        <v>12</v>
      </c>
      <c r="D33" s="160">
        <v>4129.955010183299</v>
      </c>
      <c r="E33" s="160">
        <v>4216.115010183299</v>
      </c>
      <c r="F33" s="14">
        <f t="shared" si="1"/>
        <v>1.6519820040733197</v>
      </c>
      <c r="G33" s="14">
        <f t="shared" si="2"/>
        <v>1.6864460040733196</v>
      </c>
    </row>
    <row r="34" spans="1:7" ht="14.25" customHeight="1" outlineLevel="1">
      <c r="A34" s="718"/>
      <c r="B34" s="737"/>
      <c r="C34" s="724" t="s">
        <v>422</v>
      </c>
      <c r="D34" s="160">
        <v>3900</v>
      </c>
      <c r="E34" s="160">
        <v>4086.875010183299</v>
      </c>
      <c r="F34" s="14">
        <f t="shared" si="1"/>
        <v>1.56</v>
      </c>
      <c r="G34" s="14">
        <f t="shared" si="2"/>
        <v>1.6347500040733196</v>
      </c>
    </row>
    <row r="35" spans="1:7" ht="12.75" customHeight="1" outlineLevel="1">
      <c r="A35" s="718"/>
      <c r="B35" s="737"/>
      <c r="C35" s="724" t="s">
        <v>47</v>
      </c>
      <c r="D35" s="160">
        <v>3850</v>
      </c>
      <c r="E35" s="160">
        <v>3950</v>
      </c>
      <c r="F35" s="14">
        <f t="shared" si="1"/>
        <v>1.54</v>
      </c>
      <c r="G35" s="14">
        <f t="shared" si="2"/>
        <v>1.58</v>
      </c>
    </row>
    <row r="36" spans="1:7" ht="13.5" customHeight="1" outlineLevel="1">
      <c r="A36" s="718">
        <v>18</v>
      </c>
      <c r="B36" s="737" t="s">
        <v>897</v>
      </c>
      <c r="C36" s="722" t="s">
        <v>12</v>
      </c>
      <c r="D36" s="160">
        <v>4086.875010183299</v>
      </c>
      <c r="E36" s="160">
        <v>4173.035010183299</v>
      </c>
      <c r="F36" s="14">
        <f t="shared" si="1"/>
        <v>1.6347500040733196</v>
      </c>
      <c r="G36" s="14">
        <f t="shared" si="2"/>
        <v>1.6692140040733197</v>
      </c>
    </row>
    <row r="37" spans="1:7" ht="12.75" outlineLevel="1">
      <c r="A37" s="718"/>
      <c r="B37" s="737"/>
      <c r="C37" s="722" t="s">
        <v>422</v>
      </c>
      <c r="D37" s="160">
        <v>3850</v>
      </c>
      <c r="E37" s="160">
        <v>3950</v>
      </c>
      <c r="F37" s="14">
        <f t="shared" si="1"/>
        <v>1.54</v>
      </c>
      <c r="G37" s="14">
        <f t="shared" si="2"/>
        <v>1.58</v>
      </c>
    </row>
    <row r="38" spans="1:7" ht="12.75" outlineLevel="1">
      <c r="A38" s="718"/>
      <c r="B38" s="737"/>
      <c r="C38" s="722" t="s">
        <v>47</v>
      </c>
      <c r="D38" s="160">
        <v>3750</v>
      </c>
      <c r="E38" s="160">
        <v>3900</v>
      </c>
      <c r="F38" s="14">
        <f t="shared" si="1"/>
        <v>1.5</v>
      </c>
      <c r="G38" s="14">
        <f t="shared" si="2"/>
        <v>1.56</v>
      </c>
    </row>
    <row r="39" spans="1:7" ht="14.25" customHeight="1" outlineLevel="1">
      <c r="A39" s="718">
        <v>19</v>
      </c>
      <c r="B39" s="737" t="s">
        <v>898</v>
      </c>
      <c r="C39" s="722" t="s">
        <v>12</v>
      </c>
      <c r="D39" s="160">
        <v>3950</v>
      </c>
      <c r="E39" s="160">
        <v>4129.955010183299</v>
      </c>
      <c r="F39" s="14">
        <f t="shared" si="1"/>
        <v>1.58</v>
      </c>
      <c r="G39" s="14">
        <f t="shared" si="2"/>
        <v>1.6519820040733197</v>
      </c>
    </row>
    <row r="40" spans="1:7" ht="12.75" outlineLevel="1">
      <c r="A40" s="718"/>
      <c r="B40" s="737"/>
      <c r="C40" s="722" t="s">
        <v>422</v>
      </c>
      <c r="D40" s="160">
        <v>3750</v>
      </c>
      <c r="E40" s="160">
        <v>3900</v>
      </c>
      <c r="F40" s="14">
        <f t="shared" si="1"/>
        <v>1.5</v>
      </c>
      <c r="G40" s="14">
        <f t="shared" si="2"/>
        <v>1.56</v>
      </c>
    </row>
    <row r="41" spans="1:7" ht="12.75" outlineLevel="1">
      <c r="A41" s="718"/>
      <c r="B41" s="737"/>
      <c r="C41" s="722" t="s">
        <v>47</v>
      </c>
      <c r="D41" s="160">
        <v>3610</v>
      </c>
      <c r="E41" s="160">
        <v>3850</v>
      </c>
      <c r="F41" s="14">
        <f t="shared" si="1"/>
        <v>1.444</v>
      </c>
      <c r="G41" s="14">
        <f t="shared" si="2"/>
        <v>1.54</v>
      </c>
    </row>
    <row r="42" spans="1:7" ht="23.25" customHeight="1" outlineLevel="1">
      <c r="A42" s="718">
        <v>20</v>
      </c>
      <c r="B42" s="737" t="s">
        <v>899</v>
      </c>
      <c r="C42" s="722" t="s">
        <v>12</v>
      </c>
      <c r="D42" s="160">
        <v>4259.195010183299</v>
      </c>
      <c r="E42" s="160">
        <v>4345.355010183299</v>
      </c>
      <c r="F42" s="14">
        <f t="shared" si="1"/>
        <v>1.7036780040733197</v>
      </c>
      <c r="G42" s="14">
        <f t="shared" si="2"/>
        <v>1.7381420040733195</v>
      </c>
    </row>
    <row r="43" spans="1:7" ht="30.75" customHeight="1" outlineLevel="1">
      <c r="A43" s="718"/>
      <c r="B43" s="737"/>
      <c r="C43" s="722" t="s">
        <v>47</v>
      </c>
      <c r="D43" s="160">
        <v>3950</v>
      </c>
      <c r="E43" s="160">
        <v>4129.955010183299</v>
      </c>
      <c r="F43" s="14">
        <f t="shared" si="1"/>
        <v>1.58</v>
      </c>
      <c r="G43" s="14">
        <f t="shared" si="2"/>
        <v>1.6519820040733197</v>
      </c>
    </row>
    <row r="44" spans="1:7" ht="18.75" customHeight="1" outlineLevel="1">
      <c r="A44" s="718">
        <v>21</v>
      </c>
      <c r="B44" s="737" t="s">
        <v>900</v>
      </c>
      <c r="C44" s="722" t="s">
        <v>12</v>
      </c>
      <c r="D44" s="160">
        <v>4173.035010183299</v>
      </c>
      <c r="E44" s="160">
        <v>4259.195010183299</v>
      </c>
      <c r="F44" s="14">
        <f t="shared" si="1"/>
        <v>1.6692140040733197</v>
      </c>
      <c r="G44" s="14">
        <f t="shared" si="2"/>
        <v>1.7036780040733197</v>
      </c>
    </row>
    <row r="45" spans="1:7" ht="21.75" customHeight="1" outlineLevel="1">
      <c r="A45" s="718"/>
      <c r="B45" s="737"/>
      <c r="C45" s="738" t="s">
        <v>47</v>
      </c>
      <c r="D45" s="160">
        <v>3900</v>
      </c>
      <c r="E45" s="160">
        <v>4086.875010183299</v>
      </c>
      <c r="F45" s="14">
        <f t="shared" si="1"/>
        <v>1.56</v>
      </c>
      <c r="G45" s="14">
        <f t="shared" si="2"/>
        <v>1.6347500040733196</v>
      </c>
    </row>
    <row r="46" spans="1:7" s="732" customFormat="1" ht="18" customHeight="1" outlineLevel="1">
      <c r="A46" s="718">
        <v>22</v>
      </c>
      <c r="B46" s="739" t="s">
        <v>901</v>
      </c>
      <c r="C46" s="722" t="s">
        <v>422</v>
      </c>
      <c r="D46" s="722" t="s">
        <v>879</v>
      </c>
      <c r="E46" s="160">
        <v>3750</v>
      </c>
      <c r="F46" s="725"/>
      <c r="G46" s="14">
        <f t="shared" si="2"/>
        <v>1.5</v>
      </c>
    </row>
    <row r="47" spans="1:7" ht="24.75" customHeight="1" outlineLevel="1">
      <c r="A47" s="718"/>
      <c r="B47" s="739"/>
      <c r="C47" s="722" t="s">
        <v>47</v>
      </c>
      <c r="D47" s="722" t="s">
        <v>879</v>
      </c>
      <c r="E47" s="160">
        <v>3610</v>
      </c>
      <c r="F47" s="725"/>
      <c r="G47" s="14">
        <f t="shared" si="2"/>
        <v>1.444</v>
      </c>
    </row>
    <row r="48" spans="1:7" ht="19.5" customHeight="1" outlineLevel="1">
      <c r="A48" s="718">
        <v>23</v>
      </c>
      <c r="B48" s="723" t="s">
        <v>902</v>
      </c>
      <c r="C48" s="722"/>
      <c r="D48" s="722" t="s">
        <v>879</v>
      </c>
      <c r="E48" s="160">
        <v>2780</v>
      </c>
      <c r="F48" s="725"/>
      <c r="G48" s="14">
        <f t="shared" si="2"/>
        <v>1.112</v>
      </c>
    </row>
    <row r="49" spans="1:7" ht="12.75" outlineLevel="1">
      <c r="A49" s="718">
        <v>24</v>
      </c>
      <c r="B49" s="723" t="s">
        <v>903</v>
      </c>
      <c r="C49" s="722"/>
      <c r="D49" s="722" t="s">
        <v>879</v>
      </c>
      <c r="E49" s="160">
        <v>2675</v>
      </c>
      <c r="F49" s="725"/>
      <c r="G49" s="14">
        <f t="shared" si="2"/>
        <v>1.07</v>
      </c>
    </row>
    <row r="50" spans="1:7" ht="27" customHeight="1" outlineLevel="1">
      <c r="A50" s="718">
        <v>25</v>
      </c>
      <c r="B50" s="740" t="s">
        <v>904</v>
      </c>
      <c r="C50" s="722"/>
      <c r="D50" s="722" t="s">
        <v>879</v>
      </c>
      <c r="E50" s="160">
        <v>2605</v>
      </c>
      <c r="F50" s="725"/>
      <c r="G50" s="14">
        <f t="shared" si="2"/>
        <v>1.042</v>
      </c>
    </row>
    <row r="51" spans="1:7" ht="12.75" outlineLevel="1">
      <c r="A51" s="718">
        <v>26</v>
      </c>
      <c r="B51" s="723" t="s">
        <v>905</v>
      </c>
      <c r="C51" s="722"/>
      <c r="D51" s="722" t="s">
        <v>879</v>
      </c>
      <c r="E51" s="160">
        <v>2570</v>
      </c>
      <c r="F51" s="725"/>
      <c r="G51" s="14">
        <f t="shared" si="2"/>
        <v>1.028</v>
      </c>
    </row>
    <row r="52" spans="1:7" ht="12.75" outlineLevel="1">
      <c r="A52" s="718">
        <v>27</v>
      </c>
      <c r="B52" s="723" t="s">
        <v>906</v>
      </c>
      <c r="C52" s="722"/>
      <c r="D52" s="722" t="s">
        <v>879</v>
      </c>
      <c r="E52" s="160">
        <v>2500</v>
      </c>
      <c r="F52" s="725"/>
      <c r="G52" s="14">
        <f t="shared" si="2"/>
        <v>1</v>
      </c>
    </row>
    <row r="54" spans="1:7" ht="16.5" customHeight="1">
      <c r="A54" s="741" t="s">
        <v>907</v>
      </c>
      <c r="B54" s="741"/>
      <c r="C54" s="741"/>
      <c r="D54" s="741"/>
      <c r="E54" s="741"/>
      <c r="F54" s="741"/>
      <c r="G54" s="741"/>
    </row>
    <row r="55" spans="1:7" ht="70.5" customHeight="1">
      <c r="A55" s="741" t="s">
        <v>908</v>
      </c>
      <c r="B55" s="741"/>
      <c r="C55" s="741"/>
      <c r="D55" s="741"/>
      <c r="E55" s="741"/>
      <c r="F55" s="741"/>
      <c r="G55" s="741"/>
    </row>
  </sheetData>
  <sheetProtection selectLockedCells="1" selectUnlockedCells="1"/>
  <mergeCells count="25">
    <mergeCell ref="B6:G6"/>
    <mergeCell ref="B7:G7"/>
    <mergeCell ref="D9:E9"/>
    <mergeCell ref="A10:A12"/>
    <mergeCell ref="B10:B12"/>
    <mergeCell ref="C10:C12"/>
    <mergeCell ref="F10:G11"/>
    <mergeCell ref="A27:A29"/>
    <mergeCell ref="B27:B29"/>
    <mergeCell ref="A30:A32"/>
    <mergeCell ref="B30:B32"/>
    <mergeCell ref="A33:A35"/>
    <mergeCell ref="B33:B35"/>
    <mergeCell ref="A36:A38"/>
    <mergeCell ref="B36:B38"/>
    <mergeCell ref="A39:A41"/>
    <mergeCell ref="B39:B41"/>
    <mergeCell ref="A42:A43"/>
    <mergeCell ref="B42:B43"/>
    <mergeCell ref="A44:A45"/>
    <mergeCell ref="B44:B45"/>
    <mergeCell ref="A46:A47"/>
    <mergeCell ref="B46:B47"/>
    <mergeCell ref="A54:G54"/>
    <mergeCell ref="A55:G55"/>
  </mergeCells>
  <printOptions/>
  <pageMargins left="0.27569444444444446" right="0.15763888888888888" top="0.43333333333333335" bottom="0.3541666666666667" header="0.5118055555555555" footer="0.27569444444444446"/>
  <pageSetup firstPageNumber="96" useFirstPageNumber="1" horizontalDpi="300" verticalDpi="300" orientation="portrait" paperSize="9" scale="95"/>
  <headerFooter alignWithMargins="0">
    <oddFooter>&amp;C &amp;P</oddFooter>
  </headerFooter>
</worksheet>
</file>

<file path=xl/worksheets/sheet27.xml><?xml version="1.0" encoding="utf-8"?>
<worksheet xmlns="http://schemas.openxmlformats.org/spreadsheetml/2006/main" xmlns:r="http://schemas.openxmlformats.org/officeDocument/2006/relationships">
  <sheetPr>
    <tabColor indexed="10"/>
  </sheetPr>
  <dimension ref="A1:IV106"/>
  <sheetViews>
    <sheetView workbookViewId="0" topLeftCell="A94">
      <selection activeCell="A102" sqref="A102"/>
    </sheetView>
  </sheetViews>
  <sheetFormatPr defaultColWidth="9.140625" defaultRowHeight="12.75"/>
  <cols>
    <col min="1" max="1" width="4.8515625" style="233" customWidth="1"/>
    <col min="2" max="2" width="29.28125" style="233" customWidth="1"/>
    <col min="3" max="3" width="7.421875" style="233" customWidth="1"/>
    <col min="4" max="4" width="9.28125" style="742" customWidth="1"/>
    <col min="5" max="5" width="9.28125" style="233" customWidth="1"/>
    <col min="6" max="7" width="6.8515625" style="233" customWidth="1"/>
    <col min="8" max="239" width="9.140625" style="233" customWidth="1"/>
    <col min="240" max="246" width="9.140625" style="232" customWidth="1"/>
    <col min="247" max="247" width="4.8515625" style="232" customWidth="1"/>
    <col min="248" max="248" width="32.140625" style="232" customWidth="1"/>
    <col min="249" max="249" width="8.8515625" style="232" customWidth="1"/>
    <col min="250" max="250" width="10.00390625" style="232" customWidth="1"/>
    <col min="251" max="251" width="9.8515625" style="232" customWidth="1"/>
    <col min="252" max="252" width="9.421875" style="232" customWidth="1"/>
    <col min="253" max="254" width="7.7109375" style="232" customWidth="1"/>
    <col min="255" max="255" width="9.140625" style="232" customWidth="1"/>
    <col min="256" max="16384" width="5.7109375" style="232" customWidth="1"/>
  </cols>
  <sheetData>
    <row r="1" spans="1:2" ht="12.75">
      <c r="A1" s="743" t="s">
        <v>909</v>
      </c>
      <c r="B1" s="232"/>
    </row>
    <row r="3" spans="2:7" ht="21" customHeight="1">
      <c r="B3" s="744" t="s">
        <v>910</v>
      </c>
      <c r="C3" s="744"/>
      <c r="D3" s="744"/>
      <c r="E3" s="744"/>
      <c r="F3" s="744"/>
      <c r="G3" s="744"/>
    </row>
    <row r="4" spans="2:18" ht="16.5" customHeight="1">
      <c r="B4" s="744"/>
      <c r="C4" s="744"/>
      <c r="D4" s="744"/>
      <c r="E4" s="744"/>
      <c r="F4" s="744"/>
      <c r="G4" s="744"/>
      <c r="H4" s="372"/>
      <c r="I4" s="372"/>
      <c r="J4" s="372"/>
      <c r="K4" s="372"/>
      <c r="L4" s="372"/>
      <c r="M4" s="372"/>
      <c r="N4" s="372"/>
      <c r="O4" s="372"/>
      <c r="P4" s="372"/>
      <c r="Q4" s="372"/>
      <c r="R4" s="372"/>
    </row>
    <row r="5" spans="2:18" ht="19.5" customHeight="1">
      <c r="B5" s="745" t="s">
        <v>911</v>
      </c>
      <c r="C5" s="744"/>
      <c r="D5" s="744"/>
      <c r="E5" s="744"/>
      <c r="F5" s="744"/>
      <c r="G5" s="744"/>
      <c r="H5" s="372"/>
      <c r="I5" s="372"/>
      <c r="J5" s="372"/>
      <c r="K5" s="372"/>
      <c r="L5" s="372"/>
      <c r="M5" s="372"/>
      <c r="N5" s="372"/>
      <c r="O5" s="372"/>
      <c r="P5" s="372"/>
      <c r="Q5" s="372"/>
      <c r="R5" s="372"/>
    </row>
    <row r="6" spans="2:18" ht="12.75">
      <c r="B6" s="746"/>
      <c r="H6" s="372"/>
      <c r="I6" s="372"/>
      <c r="J6" s="372"/>
      <c r="K6" s="372"/>
      <c r="L6" s="372"/>
      <c r="M6" s="372"/>
      <c r="N6" s="372"/>
      <c r="O6" s="372"/>
      <c r="P6" s="372"/>
      <c r="Q6" s="372"/>
      <c r="R6" s="372"/>
    </row>
    <row r="7" spans="1:256" s="372" customFormat="1" ht="12.75">
      <c r="A7" s="373"/>
      <c r="B7" s="745" t="s">
        <v>912</v>
      </c>
      <c r="C7" s="747"/>
      <c r="D7" s="373"/>
      <c r="IF7" s="232"/>
      <c r="IG7" s="232"/>
      <c r="IH7" s="232"/>
      <c r="II7" s="232"/>
      <c r="IJ7" s="232"/>
      <c r="IK7" s="232"/>
      <c r="IL7" s="232"/>
      <c r="IM7" s="232"/>
      <c r="IN7" s="232"/>
      <c r="IO7" s="232"/>
      <c r="IP7" s="232"/>
      <c r="IQ7" s="232"/>
      <c r="IR7" s="232"/>
      <c r="IS7" s="232"/>
      <c r="IT7" s="232"/>
      <c r="IU7" s="232"/>
      <c r="IV7" s="232"/>
    </row>
    <row r="8" spans="1:256" s="372" customFormat="1" ht="12.75">
      <c r="A8" s="748"/>
      <c r="B8" s="749"/>
      <c r="C8" s="749"/>
      <c r="D8" s="250">
        <v>2022</v>
      </c>
      <c r="E8" s="250"/>
      <c r="F8" s="233"/>
      <c r="G8" s="233"/>
      <c r="IF8" s="232"/>
      <c r="IG8" s="232"/>
      <c r="IH8" s="232"/>
      <c r="II8" s="232"/>
      <c r="IJ8" s="232"/>
      <c r="IK8" s="232"/>
      <c r="IL8" s="232"/>
      <c r="IM8" s="232"/>
      <c r="IN8" s="232"/>
      <c r="IO8" s="232"/>
      <c r="IP8" s="232"/>
      <c r="IQ8" s="232"/>
      <c r="IR8" s="232"/>
      <c r="IS8" s="232"/>
      <c r="IT8" s="232"/>
      <c r="IU8" s="232"/>
      <c r="IV8" s="232"/>
    </row>
    <row r="9" spans="1:256" s="372" customFormat="1" ht="12.75" customHeight="1">
      <c r="A9" s="389" t="s">
        <v>54</v>
      </c>
      <c r="B9" s="225" t="s">
        <v>6</v>
      </c>
      <c r="C9" s="225" t="s">
        <v>7</v>
      </c>
      <c r="D9" s="750" t="s">
        <v>913</v>
      </c>
      <c r="E9" s="750"/>
      <c r="F9" s="750"/>
      <c r="G9" s="750"/>
      <c r="IF9" s="232"/>
      <c r="IG9" s="232"/>
      <c r="IH9" s="232"/>
      <c r="II9" s="232"/>
      <c r="IJ9" s="232"/>
      <c r="IK9" s="232"/>
      <c r="IL9" s="232"/>
      <c r="IM9" s="232"/>
      <c r="IN9" s="232"/>
      <c r="IO9" s="232"/>
      <c r="IP9" s="232"/>
      <c r="IQ9" s="232"/>
      <c r="IR9" s="232"/>
      <c r="IS9" s="232"/>
      <c r="IT9" s="232"/>
      <c r="IU9" s="232"/>
      <c r="IV9" s="232"/>
    </row>
    <row r="10" spans="1:256" s="372" customFormat="1" ht="12.75">
      <c r="A10" s="389"/>
      <c r="B10" s="225"/>
      <c r="C10" s="225"/>
      <c r="D10" s="750"/>
      <c r="E10" s="750"/>
      <c r="F10" s="750"/>
      <c r="G10" s="750"/>
      <c r="IF10" s="232"/>
      <c r="IG10" s="232"/>
      <c r="IH10" s="232"/>
      <c r="II10" s="232"/>
      <c r="IJ10" s="232"/>
      <c r="IK10" s="232"/>
      <c r="IL10" s="232"/>
      <c r="IM10" s="232"/>
      <c r="IN10" s="232"/>
      <c r="IO10" s="232"/>
      <c r="IP10" s="232"/>
      <c r="IQ10" s="232"/>
      <c r="IR10" s="232"/>
      <c r="IS10" s="232"/>
      <c r="IT10" s="232"/>
      <c r="IU10" s="232"/>
      <c r="IV10" s="232"/>
    </row>
    <row r="11" spans="1:256" s="372" customFormat="1" ht="32.25" customHeight="1">
      <c r="A11" s="389"/>
      <c r="B11" s="225"/>
      <c r="C11" s="225"/>
      <c r="D11" s="99" t="s">
        <v>311</v>
      </c>
      <c r="E11" s="99"/>
      <c r="F11" s="354" t="s">
        <v>4</v>
      </c>
      <c r="G11" s="354"/>
      <c r="H11" s="751"/>
      <c r="I11" s="751"/>
      <c r="IF11" s="232"/>
      <c r="IG11" s="232"/>
      <c r="IH11" s="232"/>
      <c r="II11" s="232"/>
      <c r="IJ11" s="232"/>
      <c r="IK11" s="232"/>
      <c r="IL11" s="232"/>
      <c r="IM11" s="232"/>
      <c r="IN11" s="232"/>
      <c r="IO11" s="232"/>
      <c r="IP11" s="232"/>
      <c r="IQ11" s="232"/>
      <c r="IR11" s="232"/>
      <c r="IS11" s="232"/>
      <c r="IT11" s="232"/>
      <c r="IU11" s="232"/>
      <c r="IV11" s="232"/>
    </row>
    <row r="12" spans="1:256" s="372" customFormat="1" ht="12.75">
      <c r="A12" s="389"/>
      <c r="B12" s="225"/>
      <c r="C12" s="225"/>
      <c r="D12" s="9" t="s">
        <v>9</v>
      </c>
      <c r="E12" s="9" t="s">
        <v>10</v>
      </c>
      <c r="F12" s="9" t="s">
        <v>9</v>
      </c>
      <c r="G12" s="9" t="s">
        <v>10</v>
      </c>
      <c r="H12" s="82"/>
      <c r="I12" s="82"/>
      <c r="N12" s="373"/>
      <c r="O12" s="373"/>
      <c r="P12" s="373"/>
      <c r="IF12" s="232"/>
      <c r="IG12" s="232"/>
      <c r="IH12" s="232"/>
      <c r="II12" s="232"/>
      <c r="IJ12" s="232"/>
      <c r="IK12" s="232"/>
      <c r="IL12" s="232"/>
      <c r="IM12" s="232"/>
      <c r="IN12" s="232"/>
      <c r="IO12" s="232"/>
      <c r="IP12" s="232"/>
      <c r="IQ12" s="232"/>
      <c r="IR12" s="232"/>
      <c r="IS12" s="232"/>
      <c r="IT12" s="232"/>
      <c r="IU12" s="232"/>
      <c r="IV12" s="232"/>
    </row>
    <row r="13" spans="1:256" s="372" customFormat="1" ht="26.25" customHeight="1">
      <c r="A13" s="752" t="s">
        <v>212</v>
      </c>
      <c r="B13" s="753" t="s">
        <v>914</v>
      </c>
      <c r="C13" s="754" t="s">
        <v>12</v>
      </c>
      <c r="D13" s="13">
        <v>12722.199592668025</v>
      </c>
      <c r="E13" s="13">
        <v>13511.853360488798</v>
      </c>
      <c r="F13" s="14">
        <f aca="true" t="shared" si="0" ref="F13:G16">D13/2500</f>
        <v>5.08887983706721</v>
      </c>
      <c r="G13" s="14">
        <f t="shared" si="0"/>
        <v>5.404741344195519</v>
      </c>
      <c r="H13" s="167"/>
      <c r="I13" s="167"/>
      <c r="N13" s="373"/>
      <c r="O13" s="373"/>
      <c r="P13" s="373"/>
      <c r="IF13" s="232"/>
      <c r="IG13" s="232"/>
      <c r="IH13" s="232"/>
      <c r="II13" s="232"/>
      <c r="IJ13" s="232"/>
      <c r="IK13" s="232"/>
      <c r="IL13" s="232"/>
      <c r="IM13" s="232"/>
      <c r="IN13" s="232"/>
      <c r="IO13" s="232"/>
      <c r="IP13" s="232"/>
      <c r="IQ13" s="232"/>
      <c r="IR13" s="232"/>
      <c r="IS13" s="232"/>
      <c r="IT13" s="232"/>
      <c r="IU13" s="232"/>
      <c r="IV13" s="232"/>
    </row>
    <row r="14" spans="1:256" s="372" customFormat="1" ht="27.75" customHeight="1">
      <c r="A14" s="752" t="s">
        <v>214</v>
      </c>
      <c r="B14" s="755" t="s">
        <v>915</v>
      </c>
      <c r="C14" s="754" t="s">
        <v>12</v>
      </c>
      <c r="D14" s="13">
        <v>11932.545824847251</v>
      </c>
      <c r="E14" s="13">
        <v>12985.417515274947</v>
      </c>
      <c r="F14" s="14">
        <f t="shared" si="0"/>
        <v>4.773018329938901</v>
      </c>
      <c r="G14" s="14">
        <f t="shared" si="0"/>
        <v>5.1941670061099785</v>
      </c>
      <c r="H14" s="167"/>
      <c r="I14" s="167"/>
      <c r="N14" s="373"/>
      <c r="O14" s="373"/>
      <c r="P14" s="373"/>
      <c r="IF14" s="232"/>
      <c r="IG14" s="232"/>
      <c r="IH14" s="232"/>
      <c r="II14" s="232"/>
      <c r="IJ14" s="232"/>
      <c r="IK14" s="232"/>
      <c r="IL14" s="232"/>
      <c r="IM14" s="232"/>
      <c r="IN14" s="232"/>
      <c r="IO14" s="232"/>
      <c r="IP14" s="232"/>
      <c r="IQ14" s="232"/>
      <c r="IR14" s="232"/>
      <c r="IS14" s="232"/>
      <c r="IT14" s="232"/>
      <c r="IU14" s="232"/>
      <c r="IV14" s="232"/>
    </row>
    <row r="15" spans="1:256" s="372" customFormat="1" ht="12.75">
      <c r="A15" s="752" t="s">
        <v>216</v>
      </c>
      <c r="B15" s="755" t="s">
        <v>916</v>
      </c>
      <c r="C15" s="754" t="s">
        <v>12</v>
      </c>
      <c r="D15" s="13">
        <v>10879.674134419553</v>
      </c>
      <c r="E15" s="13">
        <v>12458.981670061099</v>
      </c>
      <c r="F15" s="14">
        <f t="shared" si="0"/>
        <v>4.351869653767821</v>
      </c>
      <c r="G15" s="14">
        <f t="shared" si="0"/>
        <v>4.98359266802444</v>
      </c>
      <c r="N15" s="373"/>
      <c r="O15" s="756"/>
      <c r="P15" s="373"/>
      <c r="IF15" s="232"/>
      <c r="IG15" s="232"/>
      <c r="IH15" s="232"/>
      <c r="II15" s="232"/>
      <c r="IJ15" s="232"/>
      <c r="IK15" s="232"/>
      <c r="IL15" s="232"/>
      <c r="IM15" s="232"/>
      <c r="IN15" s="232"/>
      <c r="IO15" s="232"/>
      <c r="IP15" s="232"/>
      <c r="IQ15" s="232"/>
      <c r="IR15" s="232"/>
      <c r="IS15" s="232"/>
      <c r="IT15" s="232"/>
      <c r="IU15" s="232"/>
      <c r="IV15" s="232"/>
    </row>
    <row r="16" spans="1:256" s="372" customFormat="1" ht="30.75" customHeight="1">
      <c r="A16" s="752" t="s">
        <v>218</v>
      </c>
      <c r="B16" s="755" t="s">
        <v>917</v>
      </c>
      <c r="C16" s="754" t="s">
        <v>12</v>
      </c>
      <c r="D16" s="13">
        <v>7282.3625254582485</v>
      </c>
      <c r="E16" s="13">
        <v>9651.32382892057</v>
      </c>
      <c r="F16" s="14">
        <f t="shared" si="0"/>
        <v>2.912945010183299</v>
      </c>
      <c r="G16" s="14">
        <f t="shared" si="0"/>
        <v>3.8605295315682278</v>
      </c>
      <c r="IF16" s="232"/>
      <c r="IG16" s="232"/>
      <c r="IH16" s="232"/>
      <c r="II16" s="232"/>
      <c r="IJ16" s="232"/>
      <c r="IK16" s="232"/>
      <c r="IL16" s="232"/>
      <c r="IM16" s="232"/>
      <c r="IN16" s="232"/>
      <c r="IO16" s="232"/>
      <c r="IP16" s="232"/>
      <c r="IQ16" s="232"/>
      <c r="IR16" s="232"/>
      <c r="IS16" s="232"/>
      <c r="IT16" s="232"/>
      <c r="IU16" s="232"/>
      <c r="IV16" s="232"/>
    </row>
    <row r="17" spans="1:256" s="372" customFormat="1" ht="42.75" customHeight="1">
      <c r="A17" s="371"/>
      <c r="B17" s="757" t="s">
        <v>918</v>
      </c>
      <c r="C17" s="757"/>
      <c r="D17" s="757"/>
      <c r="E17" s="757"/>
      <c r="F17" s="757"/>
      <c r="G17" s="757"/>
      <c r="IF17" s="232"/>
      <c r="IG17" s="232"/>
      <c r="IH17" s="232"/>
      <c r="II17" s="232"/>
      <c r="IJ17" s="232"/>
      <c r="IK17" s="232"/>
      <c r="IL17" s="232"/>
      <c r="IM17" s="232"/>
      <c r="IN17" s="232"/>
      <c r="IO17" s="232"/>
      <c r="IP17" s="232"/>
      <c r="IQ17" s="232"/>
      <c r="IR17" s="232"/>
      <c r="IS17" s="232"/>
      <c r="IT17" s="232"/>
      <c r="IU17" s="232"/>
      <c r="IV17" s="232"/>
    </row>
    <row r="18" spans="1:256" s="372" customFormat="1" ht="105.75" customHeight="1">
      <c r="A18" s="371"/>
      <c r="B18" s="351" t="s">
        <v>919</v>
      </c>
      <c r="C18" s="351"/>
      <c r="D18" s="351"/>
      <c r="E18" s="351"/>
      <c r="F18" s="351"/>
      <c r="G18" s="351"/>
      <c r="IF18" s="232"/>
      <c r="IG18" s="232"/>
      <c r="IH18" s="232"/>
      <c r="II18" s="232"/>
      <c r="IJ18" s="232"/>
      <c r="IK18" s="232"/>
      <c r="IL18" s="232"/>
      <c r="IM18" s="232"/>
      <c r="IN18" s="232"/>
      <c r="IO18" s="232"/>
      <c r="IP18" s="232"/>
      <c r="IQ18" s="232"/>
      <c r="IR18" s="232"/>
      <c r="IS18" s="232"/>
      <c r="IT18" s="232"/>
      <c r="IU18" s="232"/>
      <c r="IV18" s="232"/>
    </row>
    <row r="19" spans="1:239" ht="33" customHeight="1">
      <c r="A19" s="372"/>
      <c r="B19" s="351" t="s">
        <v>920</v>
      </c>
      <c r="C19" s="351"/>
      <c r="D19" s="351"/>
      <c r="E19" s="351"/>
      <c r="F19" s="351"/>
      <c r="G19" s="351"/>
      <c r="HZ19" s="232"/>
      <c r="IA19" s="232"/>
      <c r="IB19" s="232"/>
      <c r="IC19" s="232"/>
      <c r="ID19" s="232"/>
      <c r="IE19" s="232"/>
    </row>
    <row r="20" spans="1:239" ht="12.75">
      <c r="A20" s="372"/>
      <c r="B20" s="373"/>
      <c r="C20" s="364"/>
      <c r="D20" s="365"/>
      <c r="E20" s="364"/>
      <c r="F20" s="375"/>
      <c r="G20" s="375"/>
      <c r="HZ20" s="232"/>
      <c r="IA20" s="232"/>
      <c r="IB20" s="232"/>
      <c r="IC20" s="232"/>
      <c r="ID20" s="232"/>
      <c r="IE20" s="232"/>
    </row>
    <row r="21" spans="1:17" ht="12.75">
      <c r="A21" s="758"/>
      <c r="B21" s="745" t="s">
        <v>921</v>
      </c>
      <c r="H21" s="372"/>
      <c r="I21" s="372"/>
      <c r="J21" s="372"/>
      <c r="K21" s="372"/>
      <c r="L21" s="372"/>
      <c r="M21" s="372"/>
      <c r="N21" s="372"/>
      <c r="O21" s="372"/>
      <c r="P21" s="372"/>
      <c r="Q21" s="372"/>
    </row>
    <row r="22" spans="1:17" ht="12.75">
      <c r="A22" s="758"/>
      <c r="B22" s="355"/>
      <c r="D22" s="759"/>
      <c r="E22" s="760"/>
      <c r="F22" s="761"/>
      <c r="G22" s="761"/>
      <c r="H22" s="372"/>
      <c r="I22" s="372"/>
      <c r="J22" s="372"/>
      <c r="K22" s="372"/>
      <c r="L22" s="372"/>
      <c r="M22" s="372"/>
      <c r="N22" s="372"/>
      <c r="O22" s="372"/>
      <c r="P22" s="372"/>
      <c r="Q22" s="372"/>
    </row>
    <row r="23" spans="1:17" ht="12.75">
      <c r="A23" s="758"/>
      <c r="B23" s="365"/>
      <c r="D23" s="762">
        <v>2022</v>
      </c>
      <c r="E23" s="762"/>
      <c r="H23" s="372"/>
      <c r="I23" s="372"/>
      <c r="J23" s="372"/>
      <c r="K23" s="372"/>
      <c r="L23" s="372"/>
      <c r="M23" s="372"/>
      <c r="N23" s="372"/>
      <c r="O23" s="372"/>
      <c r="P23" s="372"/>
      <c r="Q23" s="372"/>
    </row>
    <row r="24" spans="1:256" s="763" customFormat="1" ht="24" customHeight="1">
      <c r="A24" s="379" t="s">
        <v>54</v>
      </c>
      <c r="B24" s="225" t="s">
        <v>6</v>
      </c>
      <c r="C24" s="225" t="s">
        <v>7</v>
      </c>
      <c r="D24" s="750" t="s">
        <v>922</v>
      </c>
      <c r="E24" s="750"/>
      <c r="F24" s="750"/>
      <c r="G24" s="750"/>
      <c r="H24" s="761"/>
      <c r="I24" s="761"/>
      <c r="J24" s="761"/>
      <c r="K24" s="761"/>
      <c r="L24" s="761"/>
      <c r="M24" s="761"/>
      <c r="N24" s="761"/>
      <c r="O24" s="761"/>
      <c r="P24" s="761"/>
      <c r="Q24" s="761"/>
      <c r="IF24" s="232"/>
      <c r="IG24" s="232"/>
      <c r="IH24" s="232"/>
      <c r="II24" s="232"/>
      <c r="IJ24" s="232"/>
      <c r="IK24" s="232"/>
      <c r="IL24" s="232"/>
      <c r="IM24" s="232"/>
      <c r="IN24" s="232"/>
      <c r="IO24" s="232"/>
      <c r="IP24" s="232"/>
      <c r="IQ24" s="232"/>
      <c r="IR24" s="232"/>
      <c r="IS24" s="232"/>
      <c r="IT24" s="232"/>
      <c r="IU24" s="232"/>
      <c r="IV24" s="232"/>
    </row>
    <row r="25" spans="1:256" s="763" customFormat="1" ht="29.25" customHeight="1">
      <c r="A25" s="379"/>
      <c r="B25" s="225"/>
      <c r="C25" s="225"/>
      <c r="D25" s="99" t="s">
        <v>311</v>
      </c>
      <c r="E25" s="99"/>
      <c r="F25" s="354" t="s">
        <v>4</v>
      </c>
      <c r="G25" s="354"/>
      <c r="H25" s="751"/>
      <c r="I25" s="751"/>
      <c r="J25" s="761"/>
      <c r="K25" s="761"/>
      <c r="L25" s="761"/>
      <c r="M25" s="761"/>
      <c r="N25" s="761"/>
      <c r="O25" s="761"/>
      <c r="P25" s="761"/>
      <c r="Q25" s="761"/>
      <c r="IF25" s="232"/>
      <c r="IG25" s="232"/>
      <c r="IH25" s="232"/>
      <c r="II25" s="232"/>
      <c r="IJ25" s="232"/>
      <c r="IK25" s="232"/>
      <c r="IL25" s="232"/>
      <c r="IM25" s="232"/>
      <c r="IN25" s="232"/>
      <c r="IO25" s="232"/>
      <c r="IP25" s="232"/>
      <c r="IQ25" s="232"/>
      <c r="IR25" s="232"/>
      <c r="IS25" s="232"/>
      <c r="IT25" s="232"/>
      <c r="IU25" s="232"/>
      <c r="IV25" s="232"/>
    </row>
    <row r="26" spans="1:256" s="763" customFormat="1" ht="12.75">
      <c r="A26" s="379"/>
      <c r="B26" s="225"/>
      <c r="C26" s="225"/>
      <c r="D26" s="9" t="s">
        <v>9</v>
      </c>
      <c r="E26" s="9" t="s">
        <v>10</v>
      </c>
      <c r="F26" s="9" t="s">
        <v>9</v>
      </c>
      <c r="G26" s="9" t="s">
        <v>10</v>
      </c>
      <c r="H26" s="82"/>
      <c r="I26" s="82"/>
      <c r="J26" s="761"/>
      <c r="K26" s="761"/>
      <c r="L26" s="761"/>
      <c r="M26" s="761"/>
      <c r="N26" s="372"/>
      <c r="O26" s="372"/>
      <c r="P26" s="372"/>
      <c r="Q26" s="372"/>
      <c r="IF26" s="232"/>
      <c r="IG26" s="232"/>
      <c r="IH26" s="232"/>
      <c r="II26" s="232"/>
      <c r="IJ26" s="232"/>
      <c r="IK26" s="232"/>
      <c r="IL26" s="232"/>
      <c r="IM26" s="232"/>
      <c r="IN26" s="232"/>
      <c r="IO26" s="232"/>
      <c r="IP26" s="232"/>
      <c r="IQ26" s="232"/>
      <c r="IR26" s="232"/>
      <c r="IS26" s="232"/>
      <c r="IT26" s="232"/>
      <c r="IU26" s="232"/>
      <c r="IV26" s="232"/>
    </row>
    <row r="27" spans="1:17" ht="12.75">
      <c r="A27" s="764" t="s">
        <v>212</v>
      </c>
      <c r="B27" s="227" t="s">
        <v>923</v>
      </c>
      <c r="C27" s="752" t="s">
        <v>12</v>
      </c>
      <c r="D27" s="13">
        <v>11406.1099796334</v>
      </c>
      <c r="E27" s="13">
        <v>12458.981670061099</v>
      </c>
      <c r="F27" s="14">
        <f>D27/2500</f>
        <v>4.56244399185336</v>
      </c>
      <c r="G27" s="14">
        <f>E27/2500</f>
        <v>4.98359266802444</v>
      </c>
      <c r="H27" s="167"/>
      <c r="I27" s="25"/>
      <c r="J27" s="25"/>
      <c r="K27" s="365"/>
      <c r="L27" s="365"/>
      <c r="M27" s="372"/>
      <c r="N27" s="373"/>
      <c r="O27" s="168"/>
      <c r="P27" s="374"/>
      <c r="Q27" s="168"/>
    </row>
    <row r="28" spans="1:17" ht="28.5" customHeight="1">
      <c r="A28" s="764" t="s">
        <v>214</v>
      </c>
      <c r="B28" s="227" t="s">
        <v>924</v>
      </c>
      <c r="C28" s="752" t="s">
        <v>12</v>
      </c>
      <c r="D28" s="13">
        <v>10879.674134419553</v>
      </c>
      <c r="E28" s="13">
        <v>11932.545824847251</v>
      </c>
      <c r="F28" s="14">
        <f aca="true" t="shared" si="1" ref="F28:F32">D28/2500</f>
        <v>4.351869653767821</v>
      </c>
      <c r="G28" s="14">
        <f aca="true" t="shared" si="2" ref="G28:G32">E28/2500</f>
        <v>4.773018329938901</v>
      </c>
      <c r="H28" s="167"/>
      <c r="I28" s="25"/>
      <c r="J28" s="25"/>
      <c r="K28" s="372"/>
      <c r="L28" s="372"/>
      <c r="M28" s="372"/>
      <c r="N28" s="373"/>
      <c r="O28" s="168"/>
      <c r="P28" s="374"/>
      <c r="Q28" s="168"/>
    </row>
    <row r="29" spans="1:17" ht="54" customHeight="1">
      <c r="A29" s="764" t="s">
        <v>216</v>
      </c>
      <c r="B29" s="227" t="s">
        <v>925</v>
      </c>
      <c r="C29" s="752" t="s">
        <v>12</v>
      </c>
      <c r="D29" s="13">
        <v>10879.674134419553</v>
      </c>
      <c r="E29" s="13">
        <v>11932.545824847251</v>
      </c>
      <c r="F29" s="14">
        <f t="shared" si="1"/>
        <v>4.351869653767821</v>
      </c>
      <c r="G29" s="14">
        <f t="shared" si="2"/>
        <v>4.773018329938901</v>
      </c>
      <c r="H29" s="167"/>
      <c r="I29" s="25"/>
      <c r="J29" s="25"/>
      <c r="K29" s="365"/>
      <c r="L29" s="365"/>
      <c r="M29" s="372"/>
      <c r="N29" s="373"/>
      <c r="O29" s="168"/>
      <c r="P29" s="374"/>
      <c r="Q29" s="168"/>
    </row>
    <row r="30" spans="1:17" ht="12.75">
      <c r="A30" s="764" t="s">
        <v>218</v>
      </c>
      <c r="B30" s="227" t="s">
        <v>926</v>
      </c>
      <c r="C30" s="752" t="s">
        <v>12</v>
      </c>
      <c r="D30" s="13">
        <v>10177.75967413442</v>
      </c>
      <c r="E30" s="13">
        <v>11055.152749490835</v>
      </c>
      <c r="F30" s="14">
        <f t="shared" si="1"/>
        <v>4.0711038696537685</v>
      </c>
      <c r="G30" s="14">
        <f t="shared" si="2"/>
        <v>4.422061099796334</v>
      </c>
      <c r="H30" s="167"/>
      <c r="I30" s="25"/>
      <c r="J30" s="25"/>
      <c r="K30" s="372"/>
      <c r="L30" s="372"/>
      <c r="M30" s="372"/>
      <c r="N30" s="373"/>
      <c r="O30" s="168"/>
      <c r="P30" s="374"/>
      <c r="Q30" s="168"/>
    </row>
    <row r="31" spans="1:17" ht="12.75">
      <c r="A31" s="764" t="s">
        <v>220</v>
      </c>
      <c r="B31" s="765" t="s">
        <v>927</v>
      </c>
      <c r="C31" s="752" t="s">
        <v>12</v>
      </c>
      <c r="D31" s="13">
        <v>10002.281059063136</v>
      </c>
      <c r="E31" s="13">
        <v>10879.674134419553</v>
      </c>
      <c r="F31" s="14">
        <f t="shared" si="1"/>
        <v>4.0009124236252545</v>
      </c>
      <c r="G31" s="14">
        <f t="shared" si="2"/>
        <v>4.351869653767821</v>
      </c>
      <c r="H31" s="167"/>
      <c r="I31" s="167"/>
      <c r="J31" s="372"/>
      <c r="K31" s="372"/>
      <c r="L31" s="372"/>
      <c r="M31" s="372"/>
      <c r="N31" s="373"/>
      <c r="O31" s="168"/>
      <c r="P31" s="374"/>
      <c r="Q31" s="168"/>
    </row>
    <row r="32" spans="1:17" ht="12.75">
      <c r="A32" s="764" t="s">
        <v>222</v>
      </c>
      <c r="B32" s="765" t="s">
        <v>928</v>
      </c>
      <c r="C32" s="752" t="s">
        <v>12</v>
      </c>
      <c r="D32" s="13">
        <v>8247.494908350305</v>
      </c>
      <c r="E32" s="13">
        <v>9124.887983706722</v>
      </c>
      <c r="F32" s="14">
        <f t="shared" si="1"/>
        <v>3.2989979633401223</v>
      </c>
      <c r="G32" s="14">
        <f t="shared" si="2"/>
        <v>3.649955193482689</v>
      </c>
      <c r="H32" s="167"/>
      <c r="I32" s="167"/>
      <c r="J32" s="372"/>
      <c r="K32" s="372"/>
      <c r="L32" s="372"/>
      <c r="M32" s="372"/>
      <c r="N32" s="373"/>
      <c r="O32" s="168"/>
      <c r="P32" s="374"/>
      <c r="Q32" s="168"/>
    </row>
    <row r="33" spans="1:17" ht="12.75">
      <c r="A33" s="369"/>
      <c r="B33" s="370" t="s">
        <v>20</v>
      </c>
      <c r="C33" s="371"/>
      <c r="D33" s="25"/>
      <c r="E33" s="25"/>
      <c r="F33" s="25"/>
      <c r="G33" s="25"/>
      <c r="H33" s="167"/>
      <c r="I33" s="167"/>
      <c r="J33" s="372"/>
      <c r="K33" s="372"/>
      <c r="L33" s="372"/>
      <c r="M33" s="372"/>
      <c r="N33" s="373"/>
      <c r="O33" s="168"/>
      <c r="P33" s="374"/>
      <c r="Q33" s="168"/>
    </row>
    <row r="34" spans="1:239" ht="27.75" customHeight="1">
      <c r="A34" s="372"/>
      <c r="B34" s="351" t="s">
        <v>21</v>
      </c>
      <c r="C34" s="351"/>
      <c r="D34" s="351"/>
      <c r="E34" s="351"/>
      <c r="F34" s="351"/>
      <c r="G34" s="351"/>
      <c r="H34" s="372"/>
      <c r="I34" s="372"/>
      <c r="J34" s="372"/>
      <c r="K34" s="372"/>
      <c r="L34" s="372"/>
      <c r="M34" s="372"/>
      <c r="N34" s="372"/>
      <c r="O34" s="372"/>
      <c r="P34" s="372"/>
      <c r="Q34" s="372"/>
      <c r="HZ34" s="232"/>
      <c r="IA34" s="232"/>
      <c r="IB34" s="232"/>
      <c r="IC34" s="232"/>
      <c r="ID34" s="232"/>
      <c r="IE34" s="232"/>
    </row>
    <row r="35" spans="1:19" ht="12.75">
      <c r="A35" s="371"/>
      <c r="B35" s="766"/>
      <c r="C35" s="371"/>
      <c r="G35" s="372"/>
      <c r="H35" s="372"/>
      <c r="I35" s="372"/>
      <c r="J35" s="372"/>
      <c r="K35" s="372"/>
      <c r="L35" s="372"/>
      <c r="M35" s="372"/>
      <c r="N35" s="372"/>
      <c r="O35" s="372"/>
      <c r="P35" s="372"/>
      <c r="Q35" s="372"/>
      <c r="R35" s="372"/>
      <c r="S35" s="372"/>
    </row>
    <row r="36" spans="2:19" ht="12.75">
      <c r="B36" s="745" t="s">
        <v>929</v>
      </c>
      <c r="G36" s="372"/>
      <c r="H36" s="372"/>
      <c r="I36" s="372"/>
      <c r="J36" s="372"/>
      <c r="K36" s="372"/>
      <c r="L36" s="372"/>
      <c r="M36" s="372"/>
      <c r="N36" s="372"/>
      <c r="O36" s="372"/>
      <c r="P36" s="372"/>
      <c r="Q36" s="372"/>
      <c r="R36" s="372"/>
      <c r="S36" s="372"/>
    </row>
    <row r="37" spans="1:19" ht="36" customHeight="1">
      <c r="A37" s="379" t="s">
        <v>54</v>
      </c>
      <c r="B37" s="354" t="s">
        <v>930</v>
      </c>
      <c r="C37" s="225" t="s">
        <v>7</v>
      </c>
      <c r="D37" s="229" t="s">
        <v>922</v>
      </c>
      <c r="E37" s="229"/>
      <c r="F37" s="767"/>
      <c r="G37" s="767"/>
      <c r="H37" s="372"/>
      <c r="I37" s="372"/>
      <c r="J37" s="372"/>
      <c r="K37" s="372"/>
      <c r="L37" s="372"/>
      <c r="M37" s="372"/>
      <c r="N37" s="372"/>
      <c r="O37" s="372"/>
      <c r="P37" s="372"/>
      <c r="Q37" s="372"/>
      <c r="R37" s="372"/>
      <c r="S37" s="372"/>
    </row>
    <row r="38" spans="1:19" ht="50.25" customHeight="1">
      <c r="A38" s="379"/>
      <c r="B38" s="379"/>
      <c r="C38" s="225"/>
      <c r="D38" s="71" t="s">
        <v>57</v>
      </c>
      <c r="E38" s="70" t="s">
        <v>4</v>
      </c>
      <c r="F38" s="749"/>
      <c r="G38" s="749"/>
      <c r="H38" s="372"/>
      <c r="I38" s="372"/>
      <c r="J38" s="372"/>
      <c r="K38" s="372"/>
      <c r="L38" s="372"/>
      <c r="M38" s="372"/>
      <c r="N38" s="372"/>
      <c r="O38" s="372"/>
      <c r="P38" s="372"/>
      <c r="Q38" s="372"/>
      <c r="R38" s="372"/>
      <c r="S38" s="372"/>
    </row>
    <row r="39" spans="1:19" ht="12.75">
      <c r="A39" s="382"/>
      <c r="B39" s="768"/>
      <c r="C39" s="225"/>
      <c r="D39" s="73">
        <v>2022</v>
      </c>
      <c r="E39" s="70"/>
      <c r="F39" s="769"/>
      <c r="G39" s="769"/>
      <c r="H39" s="372"/>
      <c r="I39" s="372"/>
      <c r="J39" s="372"/>
      <c r="K39" s="372"/>
      <c r="L39" s="372"/>
      <c r="M39" s="372"/>
      <c r="N39" s="372"/>
      <c r="O39" s="372"/>
      <c r="P39" s="372"/>
      <c r="Q39" s="372"/>
      <c r="R39" s="372"/>
      <c r="S39" s="372"/>
    </row>
    <row r="40" spans="1:19" ht="12.75">
      <c r="A40" s="764" t="s">
        <v>212</v>
      </c>
      <c r="B40" s="770" t="s">
        <v>931</v>
      </c>
      <c r="C40" s="380" t="s">
        <v>12</v>
      </c>
      <c r="D40" s="13">
        <v>6843.66598778004</v>
      </c>
      <c r="E40" s="14">
        <f>D40/2500</f>
        <v>2.737466395112016</v>
      </c>
      <c r="F40" s="374"/>
      <c r="G40" s="374"/>
      <c r="H40" s="372"/>
      <c r="I40" s="372"/>
      <c r="J40" s="372"/>
      <c r="K40" s="372"/>
      <c r="L40" s="372"/>
      <c r="M40" s="372"/>
      <c r="N40" s="365"/>
      <c r="O40" s="168"/>
      <c r="P40" s="372"/>
      <c r="Q40" s="168"/>
      <c r="R40" s="372"/>
      <c r="S40" s="372"/>
    </row>
    <row r="41" spans="1:19" ht="12.75">
      <c r="A41" s="764"/>
      <c r="B41" s="770" t="s">
        <v>932</v>
      </c>
      <c r="C41" s="380" t="s">
        <v>12</v>
      </c>
      <c r="D41" s="13">
        <v>5966.272912423626</v>
      </c>
      <c r="E41" s="14">
        <f aca="true" t="shared" si="3" ref="E41:E54">D41/2500</f>
        <v>2.3865091649694503</v>
      </c>
      <c r="F41" s="374"/>
      <c r="G41" s="374"/>
      <c r="H41" s="372"/>
      <c r="I41" s="372"/>
      <c r="J41" s="372"/>
      <c r="K41" s="372"/>
      <c r="L41" s="372"/>
      <c r="M41" s="372"/>
      <c r="N41" s="365"/>
      <c r="O41" s="168"/>
      <c r="P41" s="372"/>
      <c r="Q41" s="168"/>
      <c r="R41" s="372"/>
      <c r="S41" s="372"/>
    </row>
    <row r="42" spans="1:19" ht="12.75">
      <c r="A42" s="764"/>
      <c r="B42" s="770" t="s">
        <v>933</v>
      </c>
      <c r="C42" s="380" t="s">
        <v>12</v>
      </c>
      <c r="D42" s="13">
        <v>5007.710010183298</v>
      </c>
      <c r="E42" s="14">
        <f t="shared" si="3"/>
        <v>2.0030840040733193</v>
      </c>
      <c r="F42" s="374"/>
      <c r="G42" s="374"/>
      <c r="H42" s="372"/>
      <c r="I42" s="372"/>
      <c r="J42" s="372"/>
      <c r="K42" s="372"/>
      <c r="L42" s="372"/>
      <c r="M42" s="372"/>
      <c r="N42" s="365"/>
      <c r="O42" s="168"/>
      <c r="P42" s="364"/>
      <c r="Q42" s="168"/>
      <c r="R42" s="372"/>
      <c r="S42" s="372"/>
    </row>
    <row r="43" spans="1:256" s="375" customFormat="1" ht="12.75">
      <c r="A43" s="764" t="s">
        <v>214</v>
      </c>
      <c r="B43" s="381" t="s">
        <v>934</v>
      </c>
      <c r="C43" s="380" t="s">
        <v>12</v>
      </c>
      <c r="D43" s="13">
        <v>6580.4480651731155</v>
      </c>
      <c r="E43" s="14">
        <f t="shared" si="3"/>
        <v>2.6321792260692463</v>
      </c>
      <c r="F43" s="374"/>
      <c r="G43" s="374"/>
      <c r="H43" s="372"/>
      <c r="I43" s="364"/>
      <c r="J43" s="372"/>
      <c r="K43" s="372"/>
      <c r="L43" s="364"/>
      <c r="M43" s="364"/>
      <c r="N43" s="365"/>
      <c r="O43" s="168"/>
      <c r="P43" s="372"/>
      <c r="Q43" s="168"/>
      <c r="R43" s="364"/>
      <c r="S43" s="364"/>
      <c r="IF43" s="232"/>
      <c r="IG43" s="232"/>
      <c r="IH43" s="232"/>
      <c r="II43" s="232"/>
      <c r="IJ43" s="232"/>
      <c r="IK43" s="232"/>
      <c r="IL43" s="232"/>
      <c r="IM43" s="232"/>
      <c r="IN43" s="232"/>
      <c r="IO43" s="232"/>
      <c r="IP43" s="232"/>
      <c r="IQ43" s="232"/>
      <c r="IR43" s="232"/>
      <c r="IS43" s="232"/>
      <c r="IT43" s="232"/>
      <c r="IU43" s="232"/>
      <c r="IV43" s="232"/>
    </row>
    <row r="44" spans="1:19" ht="12.75">
      <c r="A44" s="764"/>
      <c r="B44" s="770" t="s">
        <v>932</v>
      </c>
      <c r="C44" s="380" t="s">
        <v>12</v>
      </c>
      <c r="D44" s="13">
        <v>5790.794297352342</v>
      </c>
      <c r="E44" s="14">
        <f t="shared" si="3"/>
        <v>2.3163177189409367</v>
      </c>
      <c r="F44" s="374"/>
      <c r="G44" s="374"/>
      <c r="H44" s="372"/>
      <c r="I44" s="372"/>
      <c r="J44" s="372"/>
      <c r="K44" s="372"/>
      <c r="L44" s="372"/>
      <c r="M44" s="372"/>
      <c r="N44" s="365"/>
      <c r="O44" s="168"/>
      <c r="P44" s="372"/>
      <c r="Q44" s="168"/>
      <c r="R44" s="372"/>
      <c r="S44" s="372"/>
    </row>
    <row r="45" spans="1:19" ht="12.75">
      <c r="A45" s="764"/>
      <c r="B45" s="770" t="s">
        <v>933</v>
      </c>
      <c r="C45" s="380" t="s">
        <v>12</v>
      </c>
      <c r="D45" s="13">
        <v>4646.915010183298</v>
      </c>
      <c r="E45" s="14">
        <f t="shared" si="3"/>
        <v>1.8587660040733194</v>
      </c>
      <c r="F45" s="374"/>
      <c r="G45" s="374"/>
      <c r="H45" s="372"/>
      <c r="I45" s="372"/>
      <c r="J45" s="372"/>
      <c r="K45" s="372"/>
      <c r="L45" s="372"/>
      <c r="M45" s="372"/>
      <c r="N45" s="365"/>
      <c r="O45" s="168"/>
      <c r="P45" s="372"/>
      <c r="Q45" s="168"/>
      <c r="R45" s="372"/>
      <c r="S45" s="372"/>
    </row>
    <row r="46" spans="1:19" ht="12.75">
      <c r="A46" s="764"/>
      <c r="B46" s="770" t="s">
        <v>935</v>
      </c>
      <c r="C46" s="380" t="s">
        <v>12</v>
      </c>
      <c r="D46" s="13">
        <v>3950</v>
      </c>
      <c r="E46" s="14">
        <f t="shared" si="3"/>
        <v>1.58</v>
      </c>
      <c r="F46" s="374"/>
      <c r="G46" s="374"/>
      <c r="H46" s="372"/>
      <c r="I46" s="372"/>
      <c r="J46" s="372"/>
      <c r="K46" s="372"/>
      <c r="L46" s="372"/>
      <c r="M46" s="372"/>
      <c r="N46" s="365"/>
      <c r="O46" s="168"/>
      <c r="P46" s="372"/>
      <c r="Q46" s="168"/>
      <c r="R46" s="372"/>
      <c r="S46" s="372"/>
    </row>
    <row r="47" spans="1:19" ht="12.75">
      <c r="A47" s="764" t="s">
        <v>216</v>
      </c>
      <c r="B47" s="381" t="s">
        <v>936</v>
      </c>
      <c r="C47" s="380" t="s">
        <v>103</v>
      </c>
      <c r="D47" s="13">
        <v>4646.915010183298</v>
      </c>
      <c r="E47" s="14">
        <f t="shared" si="3"/>
        <v>1.8587660040733194</v>
      </c>
      <c r="F47" s="374"/>
      <c r="G47" s="374"/>
      <c r="H47" s="372"/>
      <c r="I47" s="372"/>
      <c r="J47" s="372"/>
      <c r="K47" s="372"/>
      <c r="L47" s="372"/>
      <c r="M47" s="372"/>
      <c r="N47" s="365"/>
      <c r="O47" s="168"/>
      <c r="P47" s="372"/>
      <c r="Q47" s="168"/>
      <c r="R47" s="372"/>
      <c r="S47" s="372"/>
    </row>
    <row r="48" spans="1:19" ht="12.75">
      <c r="A48" s="764"/>
      <c r="B48" s="770" t="s">
        <v>932</v>
      </c>
      <c r="C48" s="380" t="s">
        <v>103</v>
      </c>
      <c r="D48" s="13">
        <v>4173.035010183299</v>
      </c>
      <c r="E48" s="14">
        <f t="shared" si="3"/>
        <v>1.6692140040733197</v>
      </c>
      <c r="F48" s="374"/>
      <c r="G48" s="374"/>
      <c r="H48" s="372"/>
      <c r="I48" s="372"/>
      <c r="J48" s="372"/>
      <c r="K48" s="372"/>
      <c r="L48" s="372"/>
      <c r="M48" s="372"/>
      <c r="N48" s="365"/>
      <c r="O48" s="168"/>
      <c r="P48" s="372"/>
      <c r="Q48" s="168"/>
      <c r="R48" s="372"/>
      <c r="S48" s="372"/>
    </row>
    <row r="49" spans="1:19" ht="12.75">
      <c r="A49" s="764"/>
      <c r="B49" s="770" t="s">
        <v>933</v>
      </c>
      <c r="C49" s="380" t="s">
        <v>103</v>
      </c>
      <c r="D49" s="13">
        <v>4086.875010183299</v>
      </c>
      <c r="E49" s="14">
        <f t="shared" si="3"/>
        <v>1.6347500040733196</v>
      </c>
      <c r="F49" s="374"/>
      <c r="G49" s="374"/>
      <c r="H49" s="372"/>
      <c r="I49" s="372"/>
      <c r="J49" s="372"/>
      <c r="K49" s="372"/>
      <c r="L49" s="372"/>
      <c r="M49" s="372"/>
      <c r="N49" s="365"/>
      <c r="O49" s="168"/>
      <c r="P49" s="372"/>
      <c r="Q49" s="168"/>
      <c r="R49" s="372"/>
      <c r="S49" s="372"/>
    </row>
    <row r="50" spans="1:19" ht="12.75">
      <c r="A50" s="764"/>
      <c r="B50" s="770" t="s">
        <v>935</v>
      </c>
      <c r="C50" s="380" t="s">
        <v>103</v>
      </c>
      <c r="D50" s="13">
        <v>3850</v>
      </c>
      <c r="E50" s="14">
        <f t="shared" si="3"/>
        <v>1.54</v>
      </c>
      <c r="F50" s="374"/>
      <c r="G50" s="374"/>
      <c r="H50" s="372"/>
      <c r="I50" s="372"/>
      <c r="J50" s="372"/>
      <c r="K50" s="372"/>
      <c r="L50" s="372"/>
      <c r="M50" s="372"/>
      <c r="N50" s="365"/>
      <c r="O50" s="168"/>
      <c r="P50" s="372"/>
      <c r="Q50" s="168"/>
      <c r="R50" s="372"/>
      <c r="S50" s="372"/>
    </row>
    <row r="51" spans="1:19" ht="12.75">
      <c r="A51" s="764" t="s">
        <v>218</v>
      </c>
      <c r="B51" s="381" t="s">
        <v>937</v>
      </c>
      <c r="C51" s="380" t="s">
        <v>47</v>
      </c>
      <c r="D51" s="13">
        <v>4259.195010183299</v>
      </c>
      <c r="E51" s="14">
        <f t="shared" si="3"/>
        <v>1.7036780040733197</v>
      </c>
      <c r="F51" s="374"/>
      <c r="G51" s="374"/>
      <c r="H51" s="372"/>
      <c r="I51" s="372"/>
      <c r="J51" s="372"/>
      <c r="K51" s="372"/>
      <c r="L51" s="372"/>
      <c r="M51" s="372"/>
      <c r="N51" s="365"/>
      <c r="O51" s="168"/>
      <c r="P51" s="372"/>
      <c r="Q51" s="168"/>
      <c r="R51" s="372"/>
      <c r="S51" s="372"/>
    </row>
    <row r="52" spans="1:19" ht="12.75">
      <c r="A52" s="764"/>
      <c r="B52" s="770" t="s">
        <v>932</v>
      </c>
      <c r="C52" s="380" t="s">
        <v>47</v>
      </c>
      <c r="D52" s="13">
        <v>3950</v>
      </c>
      <c r="E52" s="14">
        <f t="shared" si="3"/>
        <v>1.58</v>
      </c>
      <c r="F52" s="374"/>
      <c r="G52" s="374"/>
      <c r="H52" s="372"/>
      <c r="I52" s="372"/>
      <c r="J52" s="372"/>
      <c r="K52" s="372"/>
      <c r="L52" s="372"/>
      <c r="M52" s="372"/>
      <c r="N52" s="365"/>
      <c r="O52" s="168"/>
      <c r="P52" s="372"/>
      <c r="Q52" s="168"/>
      <c r="R52" s="372"/>
      <c r="S52" s="372"/>
    </row>
    <row r="53" spans="1:19" ht="12.75">
      <c r="A53" s="764"/>
      <c r="B53" s="770" t="s">
        <v>933</v>
      </c>
      <c r="C53" s="380" t="s">
        <v>47</v>
      </c>
      <c r="D53" s="13">
        <v>3850</v>
      </c>
      <c r="E53" s="14">
        <f t="shared" si="3"/>
        <v>1.54</v>
      </c>
      <c r="F53" s="374"/>
      <c r="G53" s="374"/>
      <c r="H53" s="372"/>
      <c r="I53" s="372"/>
      <c r="J53" s="372"/>
      <c r="K53" s="372"/>
      <c r="L53" s="372"/>
      <c r="M53" s="372"/>
      <c r="N53" s="365"/>
      <c r="O53" s="168"/>
      <c r="P53" s="372"/>
      <c r="Q53" s="168"/>
      <c r="R53" s="372"/>
      <c r="S53" s="372"/>
    </row>
    <row r="54" spans="1:19" ht="12.75">
      <c r="A54" s="764"/>
      <c r="B54" s="770" t="s">
        <v>935</v>
      </c>
      <c r="C54" s="380" t="s">
        <v>47</v>
      </c>
      <c r="D54" s="13">
        <v>3610</v>
      </c>
      <c r="E54" s="14">
        <f t="shared" si="3"/>
        <v>1.444</v>
      </c>
      <c r="F54" s="374"/>
      <c r="G54" s="374"/>
      <c r="H54" s="372"/>
      <c r="I54" s="372"/>
      <c r="J54" s="372"/>
      <c r="K54" s="372"/>
      <c r="L54" s="372"/>
      <c r="M54" s="372"/>
      <c r="N54" s="372"/>
      <c r="O54" s="372"/>
      <c r="P54" s="372"/>
      <c r="Q54" s="372"/>
      <c r="R54" s="372"/>
      <c r="S54" s="372"/>
    </row>
    <row r="55" spans="1:19" s="776" customFormat="1" ht="12.75">
      <c r="A55" s="771"/>
      <c r="B55" s="772"/>
      <c r="C55" s="772"/>
      <c r="D55" s="773"/>
      <c r="E55" s="772"/>
      <c r="F55" s="772"/>
      <c r="G55" s="774"/>
      <c r="H55" s="774"/>
      <c r="I55" s="775"/>
      <c r="J55" s="775"/>
      <c r="K55" s="775"/>
      <c r="L55" s="775"/>
      <c r="M55" s="775"/>
      <c r="N55" s="775"/>
      <c r="O55" s="775"/>
      <c r="P55" s="775"/>
      <c r="Q55" s="775"/>
      <c r="R55" s="775"/>
      <c r="S55" s="775"/>
    </row>
    <row r="56" spans="7:19" ht="12.75">
      <c r="G56" s="372"/>
      <c r="H56" s="372"/>
      <c r="I56" s="372"/>
      <c r="J56" s="372"/>
      <c r="K56" s="372"/>
      <c r="L56" s="372"/>
      <c r="M56" s="372"/>
      <c r="N56" s="372"/>
      <c r="O56" s="372"/>
      <c r="P56" s="372"/>
      <c r="Q56" s="372"/>
      <c r="R56" s="372"/>
      <c r="S56" s="372"/>
    </row>
    <row r="57" spans="2:7" ht="12.75">
      <c r="B57" s="745" t="s">
        <v>938</v>
      </c>
      <c r="F57" s="372"/>
      <c r="G57" s="372"/>
    </row>
    <row r="58" spans="1:7" ht="27.75" customHeight="1">
      <c r="A58" s="379" t="s">
        <v>54</v>
      </c>
      <c r="B58" s="354" t="s">
        <v>6</v>
      </c>
      <c r="C58" s="225" t="s">
        <v>7</v>
      </c>
      <c r="D58" s="229" t="s">
        <v>922</v>
      </c>
      <c r="E58" s="229"/>
      <c r="F58" s="767"/>
      <c r="G58" s="767"/>
    </row>
    <row r="59" spans="1:7" ht="43.5" customHeight="1">
      <c r="A59" s="379"/>
      <c r="B59" s="354"/>
      <c r="C59" s="225"/>
      <c r="D59" s="71" t="s">
        <v>57</v>
      </c>
      <c r="E59" s="70" t="s">
        <v>4</v>
      </c>
      <c r="F59" s="749"/>
      <c r="G59" s="749"/>
    </row>
    <row r="60" spans="1:7" ht="12.75">
      <c r="A60" s="777"/>
      <c r="B60" s="778"/>
      <c r="C60" s="779"/>
      <c r="D60" s="73">
        <v>2022</v>
      </c>
      <c r="E60" s="70"/>
      <c r="F60" s="769"/>
      <c r="G60" s="769"/>
    </row>
    <row r="61" spans="1:9" ht="12.75">
      <c r="A61" s="225">
        <v>1</v>
      </c>
      <c r="B61" s="381" t="s">
        <v>939</v>
      </c>
      <c r="C61" s="380" t="s">
        <v>12</v>
      </c>
      <c r="D61" s="13">
        <v>6580.4480651731155</v>
      </c>
      <c r="E61" s="14">
        <f aca="true" t="shared" si="4" ref="E61:E92">D61/2500</f>
        <v>2.6321792260692463</v>
      </c>
      <c r="F61" s="374"/>
      <c r="G61" s="374"/>
      <c r="H61" s="374"/>
      <c r="I61" s="372"/>
    </row>
    <row r="62" spans="1:9" ht="12.75">
      <c r="A62" s="225">
        <v>2</v>
      </c>
      <c r="B62" s="381" t="s">
        <v>940</v>
      </c>
      <c r="C62" s="380" t="s">
        <v>12</v>
      </c>
      <c r="D62" s="13">
        <v>5790.794297352342</v>
      </c>
      <c r="E62" s="14">
        <f t="shared" si="4"/>
        <v>2.3163177189409367</v>
      </c>
      <c r="F62" s="374"/>
      <c r="G62" s="374"/>
      <c r="H62" s="374"/>
      <c r="I62" s="372"/>
    </row>
    <row r="63" spans="1:9" ht="12.75">
      <c r="A63" s="225">
        <v>3</v>
      </c>
      <c r="B63" s="381" t="s">
        <v>941</v>
      </c>
      <c r="C63" s="380" t="s">
        <v>12</v>
      </c>
      <c r="D63" s="13">
        <v>4646.915010183298</v>
      </c>
      <c r="E63" s="14">
        <f t="shared" si="4"/>
        <v>1.8587660040733194</v>
      </c>
      <c r="F63" s="374"/>
      <c r="G63" s="374"/>
      <c r="H63" s="374"/>
      <c r="I63" s="372"/>
    </row>
    <row r="64" spans="1:9" ht="12.75">
      <c r="A64" s="225">
        <v>4</v>
      </c>
      <c r="B64" s="381" t="s">
        <v>942</v>
      </c>
      <c r="C64" s="380" t="s">
        <v>12</v>
      </c>
      <c r="D64" s="13">
        <v>4474.595010183299</v>
      </c>
      <c r="E64" s="14">
        <f t="shared" si="4"/>
        <v>1.7898380040733195</v>
      </c>
      <c r="F64" s="374"/>
      <c r="G64" s="374"/>
      <c r="H64" s="374"/>
      <c r="I64" s="372"/>
    </row>
    <row r="65" spans="1:9" ht="12.75">
      <c r="A65" s="225">
        <v>5</v>
      </c>
      <c r="B65" s="381" t="s">
        <v>943</v>
      </c>
      <c r="C65" s="380" t="s">
        <v>103</v>
      </c>
      <c r="D65" s="13">
        <v>4173.035010183299</v>
      </c>
      <c r="E65" s="14">
        <f t="shared" si="4"/>
        <v>1.6692140040733197</v>
      </c>
      <c r="F65" s="374"/>
      <c r="G65" s="374"/>
      <c r="H65" s="374"/>
      <c r="I65" s="372"/>
    </row>
    <row r="66" spans="1:9" ht="12.75">
      <c r="A66" s="225">
        <v>6</v>
      </c>
      <c r="B66" s="381" t="s">
        <v>943</v>
      </c>
      <c r="C66" s="380" t="s">
        <v>422</v>
      </c>
      <c r="D66" s="13">
        <v>3950</v>
      </c>
      <c r="E66" s="14">
        <f t="shared" si="4"/>
        <v>1.58</v>
      </c>
      <c r="F66" s="374"/>
      <c r="G66" s="374"/>
      <c r="H66" s="374"/>
      <c r="I66" s="372"/>
    </row>
    <row r="67" spans="1:9" ht="12.75">
      <c r="A67" s="225">
        <v>7</v>
      </c>
      <c r="B67" s="381" t="s">
        <v>943</v>
      </c>
      <c r="C67" s="380" t="s">
        <v>47</v>
      </c>
      <c r="D67" s="13">
        <v>3850</v>
      </c>
      <c r="E67" s="14">
        <f t="shared" si="4"/>
        <v>1.54</v>
      </c>
      <c r="F67" s="374"/>
      <c r="G67" s="374"/>
      <c r="H67" s="374"/>
      <c r="I67" s="372"/>
    </row>
    <row r="68" spans="1:256" s="372" customFormat="1" ht="12.75">
      <c r="A68" s="225">
        <v>8</v>
      </c>
      <c r="B68" s="780" t="s">
        <v>944</v>
      </c>
      <c r="C68" s="380" t="s">
        <v>12</v>
      </c>
      <c r="D68" s="13">
        <v>6580.4480651731155</v>
      </c>
      <c r="E68" s="14">
        <f t="shared" si="4"/>
        <v>2.6321792260692463</v>
      </c>
      <c r="F68" s="374"/>
      <c r="G68" s="374"/>
      <c r="H68" s="374"/>
      <c r="IF68" s="232"/>
      <c r="IG68" s="232"/>
      <c r="IH68" s="232"/>
      <c r="II68" s="232"/>
      <c r="IJ68" s="232"/>
      <c r="IK68" s="232"/>
      <c r="IL68" s="232"/>
      <c r="IM68" s="232"/>
      <c r="IN68" s="232"/>
      <c r="IO68" s="232"/>
      <c r="IP68" s="232"/>
      <c r="IQ68" s="232"/>
      <c r="IR68" s="232"/>
      <c r="IS68" s="232"/>
      <c r="IT68" s="232"/>
      <c r="IU68" s="232"/>
      <c r="IV68" s="232"/>
    </row>
    <row r="69" spans="1:256" s="372" customFormat="1" ht="12.75">
      <c r="A69" s="225">
        <v>9</v>
      </c>
      <c r="B69" s="781" t="s">
        <v>945</v>
      </c>
      <c r="C69" s="380" t="s">
        <v>12</v>
      </c>
      <c r="D69" s="13">
        <v>6580.4480651731155</v>
      </c>
      <c r="E69" s="14">
        <f t="shared" si="4"/>
        <v>2.6321792260692463</v>
      </c>
      <c r="F69" s="374"/>
      <c r="G69" s="374"/>
      <c r="H69" s="374"/>
      <c r="IF69" s="232"/>
      <c r="IG69" s="232"/>
      <c r="IH69" s="232"/>
      <c r="II69" s="232"/>
      <c r="IJ69" s="232"/>
      <c r="IK69" s="232"/>
      <c r="IL69" s="232"/>
      <c r="IM69" s="232"/>
      <c r="IN69" s="232"/>
      <c r="IO69" s="232"/>
      <c r="IP69" s="232"/>
      <c r="IQ69" s="232"/>
      <c r="IR69" s="232"/>
      <c r="IS69" s="232"/>
      <c r="IT69" s="232"/>
      <c r="IU69" s="232"/>
      <c r="IV69" s="232"/>
    </row>
    <row r="70" spans="1:256" s="372" customFormat="1" ht="12.75">
      <c r="A70" s="225"/>
      <c r="B70" s="782" t="s">
        <v>932</v>
      </c>
      <c r="C70" s="380" t="s">
        <v>12</v>
      </c>
      <c r="D70" s="13">
        <v>5790.794297352342</v>
      </c>
      <c r="E70" s="14">
        <f t="shared" si="4"/>
        <v>2.3163177189409367</v>
      </c>
      <c r="F70" s="374"/>
      <c r="G70" s="374"/>
      <c r="IF70" s="232"/>
      <c r="IG70" s="232"/>
      <c r="IH70" s="232"/>
      <c r="II70" s="232"/>
      <c r="IJ70" s="232"/>
      <c r="IK70" s="232"/>
      <c r="IL70" s="232"/>
      <c r="IM70" s="232"/>
      <c r="IN70" s="232"/>
      <c r="IO70" s="232"/>
      <c r="IP70" s="232"/>
      <c r="IQ70" s="232"/>
      <c r="IR70" s="232"/>
      <c r="IS70" s="232"/>
      <c r="IT70" s="232"/>
      <c r="IU70" s="232"/>
      <c r="IV70" s="232"/>
    </row>
    <row r="71" spans="1:256" s="372" customFormat="1" ht="12.75">
      <c r="A71" s="225"/>
      <c r="B71" s="782" t="s">
        <v>933</v>
      </c>
      <c r="C71" s="380" t="s">
        <v>12</v>
      </c>
      <c r="D71" s="13">
        <v>4302.275010183299</v>
      </c>
      <c r="E71" s="14">
        <f t="shared" si="4"/>
        <v>1.7209100040733196</v>
      </c>
      <c r="F71" s="374"/>
      <c r="G71" s="374"/>
      <c r="IF71" s="232"/>
      <c r="IG71" s="232"/>
      <c r="IH71" s="232"/>
      <c r="II71" s="232"/>
      <c r="IJ71" s="232"/>
      <c r="IK71" s="232"/>
      <c r="IL71" s="232"/>
      <c r="IM71" s="232"/>
      <c r="IN71" s="232"/>
      <c r="IO71" s="232"/>
      <c r="IP71" s="232"/>
      <c r="IQ71" s="232"/>
      <c r="IR71" s="232"/>
      <c r="IS71" s="232"/>
      <c r="IT71" s="232"/>
      <c r="IU71" s="232"/>
      <c r="IV71" s="232"/>
    </row>
    <row r="72" spans="1:256" s="372" customFormat="1" ht="12.75">
      <c r="A72" s="225"/>
      <c r="B72" s="782" t="s">
        <v>935</v>
      </c>
      <c r="C72" s="380" t="s">
        <v>12</v>
      </c>
      <c r="D72" s="13">
        <v>4216.115010183299</v>
      </c>
      <c r="E72" s="14">
        <f t="shared" si="4"/>
        <v>1.6864460040733196</v>
      </c>
      <c r="F72" s="374"/>
      <c r="G72" s="374"/>
      <c r="IF72" s="232"/>
      <c r="IG72" s="232"/>
      <c r="IH72" s="232"/>
      <c r="II72" s="232"/>
      <c r="IJ72" s="232"/>
      <c r="IK72" s="232"/>
      <c r="IL72" s="232"/>
      <c r="IM72" s="232"/>
      <c r="IN72" s="232"/>
      <c r="IO72" s="232"/>
      <c r="IP72" s="232"/>
      <c r="IQ72" s="232"/>
      <c r="IR72" s="232"/>
      <c r="IS72" s="232"/>
      <c r="IT72" s="232"/>
      <c r="IU72" s="232"/>
      <c r="IV72" s="232"/>
    </row>
    <row r="73" spans="1:256" s="372" customFormat="1" ht="12.75">
      <c r="A73" s="225">
        <v>10</v>
      </c>
      <c r="B73" s="783" t="s">
        <v>946</v>
      </c>
      <c r="C73" s="380" t="s">
        <v>12</v>
      </c>
      <c r="D73" s="13">
        <v>4129.955010183299</v>
      </c>
      <c r="E73" s="14">
        <f t="shared" si="4"/>
        <v>1.6519820040733197</v>
      </c>
      <c r="F73" s="374"/>
      <c r="G73" s="374"/>
      <c r="IF73" s="232"/>
      <c r="IG73" s="232"/>
      <c r="IH73" s="232"/>
      <c r="II73" s="232"/>
      <c r="IJ73" s="232"/>
      <c r="IK73" s="232"/>
      <c r="IL73" s="232"/>
      <c r="IM73" s="232"/>
      <c r="IN73" s="232"/>
      <c r="IO73" s="232"/>
      <c r="IP73" s="232"/>
      <c r="IQ73" s="232"/>
      <c r="IR73" s="232"/>
      <c r="IS73" s="232"/>
      <c r="IT73" s="232"/>
      <c r="IU73" s="232"/>
      <c r="IV73" s="232"/>
    </row>
    <row r="74" spans="1:256" s="372" customFormat="1" ht="12.75">
      <c r="A74" s="225"/>
      <c r="B74" s="782" t="s">
        <v>932</v>
      </c>
      <c r="C74" s="380" t="s">
        <v>12</v>
      </c>
      <c r="D74" s="13">
        <v>3950</v>
      </c>
      <c r="E74" s="14">
        <f t="shared" si="4"/>
        <v>1.58</v>
      </c>
      <c r="F74" s="374"/>
      <c r="G74" s="374"/>
      <c r="IF74" s="232"/>
      <c r="IG74" s="232"/>
      <c r="IH74" s="232"/>
      <c r="II74" s="232"/>
      <c r="IJ74" s="232"/>
      <c r="IK74" s="232"/>
      <c r="IL74" s="232"/>
      <c r="IM74" s="232"/>
      <c r="IN74" s="232"/>
      <c r="IO74" s="232"/>
      <c r="IP74" s="232"/>
      <c r="IQ74" s="232"/>
      <c r="IR74" s="232"/>
      <c r="IS74" s="232"/>
      <c r="IT74" s="232"/>
      <c r="IU74" s="232"/>
      <c r="IV74" s="232"/>
    </row>
    <row r="75" spans="1:256" s="372" customFormat="1" ht="12.75">
      <c r="A75" s="225"/>
      <c r="B75" s="782" t="s">
        <v>933</v>
      </c>
      <c r="C75" s="380" t="s">
        <v>12</v>
      </c>
      <c r="D75" s="13">
        <v>4646.915010183298</v>
      </c>
      <c r="E75" s="14">
        <f t="shared" si="4"/>
        <v>1.8587660040733194</v>
      </c>
      <c r="F75" s="374"/>
      <c r="G75" s="374"/>
      <c r="IF75" s="232"/>
      <c r="IG75" s="232"/>
      <c r="IH75" s="232"/>
      <c r="II75" s="232"/>
      <c r="IJ75" s="232"/>
      <c r="IK75" s="232"/>
      <c r="IL75" s="232"/>
      <c r="IM75" s="232"/>
      <c r="IN75" s="232"/>
      <c r="IO75" s="232"/>
      <c r="IP75" s="232"/>
      <c r="IQ75" s="232"/>
      <c r="IR75" s="232"/>
      <c r="IS75" s="232"/>
      <c r="IT75" s="232"/>
      <c r="IU75" s="232"/>
      <c r="IV75" s="232"/>
    </row>
    <row r="76" spans="1:256" s="372" customFormat="1" ht="12.75">
      <c r="A76" s="225"/>
      <c r="B76" s="782" t="s">
        <v>935</v>
      </c>
      <c r="C76" s="380" t="s">
        <v>12</v>
      </c>
      <c r="D76" s="13">
        <v>3950</v>
      </c>
      <c r="E76" s="14">
        <f t="shared" si="4"/>
        <v>1.58</v>
      </c>
      <c r="F76" s="374"/>
      <c r="G76" s="374"/>
      <c r="IF76" s="232"/>
      <c r="IG76" s="232"/>
      <c r="IH76" s="232"/>
      <c r="II76" s="232"/>
      <c r="IJ76" s="232"/>
      <c r="IK76" s="232"/>
      <c r="IL76" s="232"/>
      <c r="IM76" s="232"/>
      <c r="IN76" s="232"/>
      <c r="IO76" s="232"/>
      <c r="IP76" s="232"/>
      <c r="IQ76" s="232"/>
      <c r="IR76" s="232"/>
      <c r="IS76" s="232"/>
      <c r="IT76" s="232"/>
      <c r="IU76" s="232"/>
      <c r="IV76" s="232"/>
    </row>
    <row r="77" spans="1:256" s="372" customFormat="1" ht="12.75">
      <c r="A77" s="225">
        <v>11</v>
      </c>
      <c r="B77" s="783" t="s">
        <v>947</v>
      </c>
      <c r="C77" s="380" t="s">
        <v>103</v>
      </c>
      <c r="D77" s="13">
        <v>4646.915010183298</v>
      </c>
      <c r="E77" s="14">
        <f t="shared" si="4"/>
        <v>1.8587660040733194</v>
      </c>
      <c r="F77" s="374"/>
      <c r="G77" s="374"/>
      <c r="IF77" s="232"/>
      <c r="IG77" s="232"/>
      <c r="IH77" s="232"/>
      <c r="II77" s="232"/>
      <c r="IJ77" s="232"/>
      <c r="IK77" s="232"/>
      <c r="IL77" s="232"/>
      <c r="IM77" s="232"/>
      <c r="IN77" s="232"/>
      <c r="IO77" s="232"/>
      <c r="IP77" s="232"/>
      <c r="IQ77" s="232"/>
      <c r="IR77" s="232"/>
      <c r="IS77" s="232"/>
      <c r="IT77" s="232"/>
      <c r="IU77" s="232"/>
      <c r="IV77" s="232"/>
    </row>
    <row r="78" spans="1:256" s="372" customFormat="1" ht="12.75">
      <c r="A78" s="225"/>
      <c r="B78" s="782" t="s">
        <v>932</v>
      </c>
      <c r="C78" s="380" t="s">
        <v>103</v>
      </c>
      <c r="D78" s="13">
        <v>4173.035010183299</v>
      </c>
      <c r="E78" s="14">
        <f t="shared" si="4"/>
        <v>1.6692140040733197</v>
      </c>
      <c r="F78" s="374"/>
      <c r="G78" s="374"/>
      <c r="IF78" s="232"/>
      <c r="IG78" s="232"/>
      <c r="IH78" s="232"/>
      <c r="II78" s="232"/>
      <c r="IJ78" s="232"/>
      <c r="IK78" s="232"/>
      <c r="IL78" s="232"/>
      <c r="IM78" s="232"/>
      <c r="IN78" s="232"/>
      <c r="IO78" s="232"/>
      <c r="IP78" s="232"/>
      <c r="IQ78" s="232"/>
      <c r="IR78" s="232"/>
      <c r="IS78" s="232"/>
      <c r="IT78" s="232"/>
      <c r="IU78" s="232"/>
      <c r="IV78" s="232"/>
    </row>
    <row r="79" spans="1:256" s="372" customFormat="1" ht="12.75">
      <c r="A79" s="225"/>
      <c r="B79" s="782" t="s">
        <v>933</v>
      </c>
      <c r="C79" s="380" t="s">
        <v>103</v>
      </c>
      <c r="D79" s="13">
        <v>4086.875010183299</v>
      </c>
      <c r="E79" s="14">
        <f t="shared" si="4"/>
        <v>1.6347500040733196</v>
      </c>
      <c r="F79" s="374"/>
      <c r="G79" s="374"/>
      <c r="IF79" s="232"/>
      <c r="IG79" s="232"/>
      <c r="IH79" s="232"/>
      <c r="II79" s="232"/>
      <c r="IJ79" s="232"/>
      <c r="IK79" s="232"/>
      <c r="IL79" s="232"/>
      <c r="IM79" s="232"/>
      <c r="IN79" s="232"/>
      <c r="IO79" s="232"/>
      <c r="IP79" s="232"/>
      <c r="IQ79" s="232"/>
      <c r="IR79" s="232"/>
      <c r="IS79" s="232"/>
      <c r="IT79" s="232"/>
      <c r="IU79" s="232"/>
      <c r="IV79" s="232"/>
    </row>
    <row r="80" spans="1:256" s="372" customFormat="1" ht="12.75">
      <c r="A80" s="225"/>
      <c r="B80" s="782" t="s">
        <v>935</v>
      </c>
      <c r="C80" s="380" t="s">
        <v>103</v>
      </c>
      <c r="D80" s="13">
        <v>3850</v>
      </c>
      <c r="E80" s="14">
        <f t="shared" si="4"/>
        <v>1.54</v>
      </c>
      <c r="F80" s="374"/>
      <c r="G80" s="374"/>
      <c r="IF80" s="232"/>
      <c r="IG80" s="232"/>
      <c r="IH80" s="232"/>
      <c r="II80" s="232"/>
      <c r="IJ80" s="232"/>
      <c r="IK80" s="232"/>
      <c r="IL80" s="232"/>
      <c r="IM80" s="232"/>
      <c r="IN80" s="232"/>
      <c r="IO80" s="232"/>
      <c r="IP80" s="232"/>
      <c r="IQ80" s="232"/>
      <c r="IR80" s="232"/>
      <c r="IS80" s="232"/>
      <c r="IT80" s="232"/>
      <c r="IU80" s="232"/>
      <c r="IV80" s="232"/>
    </row>
    <row r="81" spans="1:256" s="372" customFormat="1" ht="12.75">
      <c r="A81" s="225">
        <v>12</v>
      </c>
      <c r="B81" s="783" t="s">
        <v>948</v>
      </c>
      <c r="C81" s="380" t="s">
        <v>47</v>
      </c>
      <c r="D81" s="13">
        <v>4259.195010183299</v>
      </c>
      <c r="E81" s="14">
        <f t="shared" si="4"/>
        <v>1.7036780040733197</v>
      </c>
      <c r="F81" s="374"/>
      <c r="G81" s="374"/>
      <c r="IF81" s="232"/>
      <c r="IG81" s="232"/>
      <c r="IH81" s="232"/>
      <c r="II81" s="232"/>
      <c r="IJ81" s="232"/>
      <c r="IK81" s="232"/>
      <c r="IL81" s="232"/>
      <c r="IM81" s="232"/>
      <c r="IN81" s="232"/>
      <c r="IO81" s="232"/>
      <c r="IP81" s="232"/>
      <c r="IQ81" s="232"/>
      <c r="IR81" s="232"/>
      <c r="IS81" s="232"/>
      <c r="IT81" s="232"/>
      <c r="IU81" s="232"/>
      <c r="IV81" s="232"/>
    </row>
    <row r="82" spans="1:256" s="372" customFormat="1" ht="12.75">
      <c r="A82" s="225"/>
      <c r="B82" s="782" t="s">
        <v>932</v>
      </c>
      <c r="C82" s="380" t="s">
        <v>47</v>
      </c>
      <c r="D82" s="13">
        <v>3950</v>
      </c>
      <c r="E82" s="14">
        <f t="shared" si="4"/>
        <v>1.58</v>
      </c>
      <c r="F82" s="374"/>
      <c r="G82" s="374"/>
      <c r="IF82" s="232"/>
      <c r="IG82" s="232"/>
      <c r="IH82" s="232"/>
      <c r="II82" s="232"/>
      <c r="IJ82" s="232"/>
      <c r="IK82" s="232"/>
      <c r="IL82" s="232"/>
      <c r="IM82" s="232"/>
      <c r="IN82" s="232"/>
      <c r="IO82" s="232"/>
      <c r="IP82" s="232"/>
      <c r="IQ82" s="232"/>
      <c r="IR82" s="232"/>
      <c r="IS82" s="232"/>
      <c r="IT82" s="232"/>
      <c r="IU82" s="232"/>
      <c r="IV82" s="232"/>
    </row>
    <row r="83" spans="1:256" s="372" customFormat="1" ht="12.75">
      <c r="A83" s="225"/>
      <c r="B83" s="782" t="s">
        <v>933</v>
      </c>
      <c r="C83" s="380" t="s">
        <v>47</v>
      </c>
      <c r="D83" s="13">
        <v>3850</v>
      </c>
      <c r="E83" s="14">
        <f t="shared" si="4"/>
        <v>1.54</v>
      </c>
      <c r="F83" s="374"/>
      <c r="G83" s="374"/>
      <c r="IF83" s="232"/>
      <c r="IG83" s="232"/>
      <c r="IH83" s="232"/>
      <c r="II83" s="232"/>
      <c r="IJ83" s="232"/>
      <c r="IK83" s="232"/>
      <c r="IL83" s="232"/>
      <c r="IM83" s="232"/>
      <c r="IN83" s="232"/>
      <c r="IO83" s="232"/>
      <c r="IP83" s="232"/>
      <c r="IQ83" s="232"/>
      <c r="IR83" s="232"/>
      <c r="IS83" s="232"/>
      <c r="IT83" s="232"/>
      <c r="IU83" s="232"/>
      <c r="IV83" s="232"/>
    </row>
    <row r="84" spans="1:256" s="372" customFormat="1" ht="12.75">
      <c r="A84" s="225"/>
      <c r="B84" s="784" t="s">
        <v>935</v>
      </c>
      <c r="C84" s="380" t="s">
        <v>47</v>
      </c>
      <c r="D84" s="13">
        <v>3610</v>
      </c>
      <c r="E84" s="14">
        <f t="shared" si="4"/>
        <v>1.444</v>
      </c>
      <c r="F84" s="374"/>
      <c r="G84" s="374"/>
      <c r="IF84" s="232"/>
      <c r="IG84" s="232"/>
      <c r="IH84" s="232"/>
      <c r="II84" s="232"/>
      <c r="IJ84" s="232"/>
      <c r="IK84" s="232"/>
      <c r="IL84" s="232"/>
      <c r="IM84" s="232"/>
      <c r="IN84" s="232"/>
      <c r="IO84" s="232"/>
      <c r="IP84" s="232"/>
      <c r="IQ84" s="232"/>
      <c r="IR84" s="232"/>
      <c r="IS84" s="232"/>
      <c r="IT84" s="232"/>
      <c r="IU84" s="232"/>
      <c r="IV84" s="232"/>
    </row>
    <row r="85" spans="1:256" s="372" customFormat="1" ht="12.75">
      <c r="A85" s="225">
        <v>13</v>
      </c>
      <c r="B85" s="781" t="s">
        <v>949</v>
      </c>
      <c r="C85" s="380" t="s">
        <v>12</v>
      </c>
      <c r="D85" s="13">
        <v>6580.4480651731155</v>
      </c>
      <c r="E85" s="14">
        <f t="shared" si="4"/>
        <v>2.6321792260692463</v>
      </c>
      <c r="F85" s="374"/>
      <c r="G85" s="374"/>
      <c r="IF85" s="232"/>
      <c r="IG85" s="232"/>
      <c r="IH85" s="232"/>
      <c r="II85" s="232"/>
      <c r="IJ85" s="232"/>
      <c r="IK85" s="232"/>
      <c r="IL85" s="232"/>
      <c r="IM85" s="232"/>
      <c r="IN85" s="232"/>
      <c r="IO85" s="232"/>
      <c r="IP85" s="232"/>
      <c r="IQ85" s="232"/>
      <c r="IR85" s="232"/>
      <c r="IS85" s="232"/>
      <c r="IT85" s="232"/>
      <c r="IU85" s="232"/>
      <c r="IV85" s="232"/>
    </row>
    <row r="86" spans="1:256" s="372" customFormat="1" ht="12.75">
      <c r="A86" s="225"/>
      <c r="B86" s="782" t="s">
        <v>932</v>
      </c>
      <c r="C86" s="380" t="s">
        <v>12</v>
      </c>
      <c r="D86" s="13">
        <v>5790.794297352342</v>
      </c>
      <c r="E86" s="14">
        <f t="shared" si="4"/>
        <v>2.3163177189409367</v>
      </c>
      <c r="F86" s="374"/>
      <c r="G86" s="374"/>
      <c r="IF86" s="232"/>
      <c r="IG86" s="232"/>
      <c r="IH86" s="232"/>
      <c r="II86" s="232"/>
      <c r="IJ86" s="232"/>
      <c r="IK86" s="232"/>
      <c r="IL86" s="232"/>
      <c r="IM86" s="232"/>
      <c r="IN86" s="232"/>
      <c r="IO86" s="232"/>
      <c r="IP86" s="232"/>
      <c r="IQ86" s="232"/>
      <c r="IR86" s="232"/>
      <c r="IS86" s="232"/>
      <c r="IT86" s="232"/>
      <c r="IU86" s="232"/>
      <c r="IV86" s="232"/>
    </row>
    <row r="87" spans="1:256" s="372" customFormat="1" ht="12.75">
      <c r="A87" s="225"/>
      <c r="B87" s="782" t="s">
        <v>933</v>
      </c>
      <c r="C87" s="380" t="s">
        <v>12</v>
      </c>
      <c r="D87" s="13">
        <v>4646.915010183298</v>
      </c>
      <c r="E87" s="14">
        <f t="shared" si="4"/>
        <v>1.8587660040733194</v>
      </c>
      <c r="F87" s="374"/>
      <c r="G87" s="374"/>
      <c r="IF87" s="232"/>
      <c r="IG87" s="232"/>
      <c r="IH87" s="232"/>
      <c r="II87" s="232"/>
      <c r="IJ87" s="232"/>
      <c r="IK87" s="232"/>
      <c r="IL87" s="232"/>
      <c r="IM87" s="232"/>
      <c r="IN87" s="232"/>
      <c r="IO87" s="232"/>
      <c r="IP87" s="232"/>
      <c r="IQ87" s="232"/>
      <c r="IR87" s="232"/>
      <c r="IS87" s="232"/>
      <c r="IT87" s="232"/>
      <c r="IU87" s="232"/>
      <c r="IV87" s="232"/>
    </row>
    <row r="88" spans="1:256" s="372" customFormat="1" ht="12.75">
      <c r="A88" s="225"/>
      <c r="B88" s="782" t="s">
        <v>935</v>
      </c>
      <c r="C88" s="380" t="s">
        <v>12</v>
      </c>
      <c r="D88" s="13">
        <v>3950</v>
      </c>
      <c r="E88" s="14">
        <f t="shared" si="4"/>
        <v>1.58</v>
      </c>
      <c r="F88" s="374"/>
      <c r="G88" s="374"/>
      <c r="IF88" s="232"/>
      <c r="IG88" s="232"/>
      <c r="IH88" s="232"/>
      <c r="II88" s="232"/>
      <c r="IJ88" s="232"/>
      <c r="IK88" s="232"/>
      <c r="IL88" s="232"/>
      <c r="IM88" s="232"/>
      <c r="IN88" s="232"/>
      <c r="IO88" s="232"/>
      <c r="IP88" s="232"/>
      <c r="IQ88" s="232"/>
      <c r="IR88" s="232"/>
      <c r="IS88" s="232"/>
      <c r="IT88" s="232"/>
      <c r="IU88" s="232"/>
      <c r="IV88" s="232"/>
    </row>
    <row r="89" spans="1:256" s="372" customFormat="1" ht="12.75">
      <c r="A89" s="225">
        <v>14</v>
      </c>
      <c r="B89" s="781" t="s">
        <v>950</v>
      </c>
      <c r="C89" s="380" t="s">
        <v>12</v>
      </c>
      <c r="D89" s="13">
        <v>5527.5763747454175</v>
      </c>
      <c r="E89" s="14">
        <f t="shared" si="4"/>
        <v>2.211030549898167</v>
      </c>
      <c r="F89" s="374"/>
      <c r="G89" s="374"/>
      <c r="IF89" s="232"/>
      <c r="IG89" s="232"/>
      <c r="IH89" s="232"/>
      <c r="II89" s="232"/>
      <c r="IJ89" s="232"/>
      <c r="IK89" s="232"/>
      <c r="IL89" s="232"/>
      <c r="IM89" s="232"/>
      <c r="IN89" s="232"/>
      <c r="IO89" s="232"/>
      <c r="IP89" s="232"/>
      <c r="IQ89" s="232"/>
      <c r="IR89" s="232"/>
      <c r="IS89" s="232"/>
      <c r="IT89" s="232"/>
      <c r="IU89" s="232"/>
      <c r="IV89" s="232"/>
    </row>
    <row r="90" spans="1:256" s="372" customFormat="1" ht="12.75">
      <c r="A90" s="225"/>
      <c r="B90" s="782" t="s">
        <v>932</v>
      </c>
      <c r="C90" s="380" t="s">
        <v>12</v>
      </c>
      <c r="D90" s="13">
        <v>5212.340010183299</v>
      </c>
      <c r="E90" s="14">
        <f t="shared" si="4"/>
        <v>2.0849360040733194</v>
      </c>
      <c r="F90" s="374"/>
      <c r="G90" s="374"/>
      <c r="IF90" s="232"/>
      <c r="IG90" s="232"/>
      <c r="IH90" s="232"/>
      <c r="II90" s="232"/>
      <c r="IJ90" s="232"/>
      <c r="IK90" s="232"/>
      <c r="IL90" s="232"/>
      <c r="IM90" s="232"/>
      <c r="IN90" s="232"/>
      <c r="IO90" s="232"/>
      <c r="IP90" s="232"/>
      <c r="IQ90" s="232"/>
      <c r="IR90" s="232"/>
      <c r="IS90" s="232"/>
      <c r="IT90" s="232"/>
      <c r="IU90" s="232"/>
      <c r="IV90" s="232"/>
    </row>
    <row r="91" spans="1:256" s="372" customFormat="1" ht="12.75">
      <c r="A91" s="225"/>
      <c r="B91" s="782" t="s">
        <v>933</v>
      </c>
      <c r="C91" s="380" t="s">
        <v>12</v>
      </c>
      <c r="D91" s="13">
        <v>4560.7550101832985</v>
      </c>
      <c r="E91" s="14">
        <f t="shared" si="4"/>
        <v>1.8243020040733193</v>
      </c>
      <c r="F91" s="374"/>
      <c r="G91" s="374"/>
      <c r="IF91" s="232"/>
      <c r="IG91" s="232"/>
      <c r="IH91" s="232"/>
      <c r="II91" s="232"/>
      <c r="IJ91" s="232"/>
      <c r="IK91" s="232"/>
      <c r="IL91" s="232"/>
      <c r="IM91" s="232"/>
      <c r="IN91" s="232"/>
      <c r="IO91" s="232"/>
      <c r="IP91" s="232"/>
      <c r="IQ91" s="232"/>
      <c r="IR91" s="232"/>
      <c r="IS91" s="232"/>
      <c r="IT91" s="232"/>
      <c r="IU91" s="232"/>
      <c r="IV91" s="232"/>
    </row>
    <row r="92" spans="1:256" s="372" customFormat="1" ht="12.75">
      <c r="A92" s="225"/>
      <c r="B92" s="782" t="s">
        <v>935</v>
      </c>
      <c r="C92" s="380" t="s">
        <v>12</v>
      </c>
      <c r="D92" s="13">
        <v>3950</v>
      </c>
      <c r="E92" s="14">
        <f t="shared" si="4"/>
        <v>1.58</v>
      </c>
      <c r="F92" s="374"/>
      <c r="G92" s="374"/>
      <c r="IF92" s="232"/>
      <c r="IG92" s="232"/>
      <c r="IH92" s="232"/>
      <c r="II92" s="232"/>
      <c r="IJ92" s="232"/>
      <c r="IK92" s="232"/>
      <c r="IL92" s="232"/>
      <c r="IM92" s="232"/>
      <c r="IN92" s="232"/>
      <c r="IO92" s="232"/>
      <c r="IP92" s="232"/>
      <c r="IQ92" s="232"/>
      <c r="IR92" s="232"/>
      <c r="IS92" s="232"/>
      <c r="IT92" s="232"/>
      <c r="IU92" s="232"/>
      <c r="IV92" s="232"/>
    </row>
    <row r="93" spans="1:17" s="776" customFormat="1" ht="20.25" customHeight="1">
      <c r="A93" s="785"/>
      <c r="B93" s="785"/>
      <c r="C93" s="785"/>
      <c r="D93" s="786"/>
      <c r="E93" s="785"/>
      <c r="F93" s="370"/>
      <c r="G93" s="370"/>
      <c r="H93" s="378"/>
      <c r="I93" s="775"/>
      <c r="J93" s="775"/>
      <c r="K93" s="775"/>
      <c r="L93" s="775"/>
      <c r="M93" s="775"/>
      <c r="N93" s="775"/>
      <c r="O93" s="775"/>
      <c r="P93" s="775"/>
      <c r="Q93" s="775"/>
    </row>
    <row r="94" spans="1:17" ht="12.75" customHeight="1">
      <c r="A94" s="745" t="s">
        <v>951</v>
      </c>
      <c r="B94" s="745"/>
      <c r="C94" s="745"/>
      <c r="F94" s="372"/>
      <c r="G94" s="372"/>
      <c r="H94" s="372"/>
      <c r="I94" s="372"/>
      <c r="J94" s="372"/>
      <c r="K94" s="372"/>
      <c r="L94" s="372"/>
      <c r="M94" s="372"/>
      <c r="N94" s="372"/>
      <c r="O94" s="372"/>
      <c r="P94" s="372"/>
      <c r="Q94" s="372"/>
    </row>
    <row r="95" spans="1:17" ht="12.75">
      <c r="A95" s="373"/>
      <c r="B95" s="787" t="s">
        <v>952</v>
      </c>
      <c r="C95" s="747"/>
      <c r="F95" s="372"/>
      <c r="G95" s="372"/>
      <c r="H95" s="372"/>
      <c r="I95" s="372"/>
      <c r="J95" s="372"/>
      <c r="K95" s="372"/>
      <c r="L95" s="372"/>
      <c r="M95" s="372"/>
      <c r="N95" s="372"/>
      <c r="O95" s="372"/>
      <c r="P95" s="372"/>
      <c r="Q95" s="372"/>
    </row>
    <row r="96" spans="1:17" ht="38.25" customHeight="1">
      <c r="A96" s="788" t="s">
        <v>54</v>
      </c>
      <c r="B96" s="789" t="s">
        <v>6</v>
      </c>
      <c r="C96" s="225" t="s">
        <v>7</v>
      </c>
      <c r="D96" s="71" t="s">
        <v>57</v>
      </c>
      <c r="E96" s="70" t="s">
        <v>4</v>
      </c>
      <c r="F96" s="749"/>
      <c r="G96" s="749"/>
      <c r="H96" s="372"/>
      <c r="I96" s="372"/>
      <c r="J96" s="372"/>
      <c r="K96" s="372"/>
      <c r="L96" s="372"/>
      <c r="M96" s="372"/>
      <c r="N96" s="372"/>
      <c r="O96" s="372"/>
      <c r="P96" s="372"/>
      <c r="Q96" s="372"/>
    </row>
    <row r="97" spans="1:17" ht="12.75">
      <c r="A97" s="790"/>
      <c r="B97" s="791"/>
      <c r="C97" s="225"/>
      <c r="D97" s="73">
        <v>2022</v>
      </c>
      <c r="E97" s="70"/>
      <c r="F97" s="769"/>
      <c r="G97" s="769"/>
      <c r="H97" s="372"/>
      <c r="I97" s="372"/>
      <c r="J97" s="372"/>
      <c r="K97" s="372"/>
      <c r="L97" s="372"/>
      <c r="M97" s="372"/>
      <c r="N97" s="372"/>
      <c r="O97" s="372"/>
      <c r="P97" s="372"/>
      <c r="Q97" s="372"/>
    </row>
    <row r="98" spans="1:17" ht="12.75">
      <c r="A98" s="792" t="s">
        <v>212</v>
      </c>
      <c r="B98" s="793" t="s">
        <v>953</v>
      </c>
      <c r="C98" s="754" t="s">
        <v>12</v>
      </c>
      <c r="D98" s="13">
        <v>6843.66598778004</v>
      </c>
      <c r="E98" s="14">
        <f aca="true" t="shared" si="5" ref="E98:E100">D98/2500</f>
        <v>2.737466395112016</v>
      </c>
      <c r="F98" s="365"/>
      <c r="G98" s="374"/>
      <c r="H98" s="372"/>
      <c r="I98" s="372"/>
      <c r="J98" s="372"/>
      <c r="K98" s="372"/>
      <c r="L98" s="372"/>
      <c r="M98" s="372"/>
      <c r="N98" s="372"/>
      <c r="O98" s="168"/>
      <c r="P98" s="372"/>
      <c r="Q98" s="372"/>
    </row>
    <row r="99" spans="1:17" ht="12.75">
      <c r="A99" s="794"/>
      <c r="B99" s="795" t="s">
        <v>932</v>
      </c>
      <c r="C99" s="754" t="s">
        <v>12</v>
      </c>
      <c r="D99" s="13">
        <v>6229.4908350305495</v>
      </c>
      <c r="E99" s="14">
        <f t="shared" si="5"/>
        <v>2.49179633401222</v>
      </c>
      <c r="F99" s="365"/>
      <c r="G99" s="374"/>
      <c r="H99" s="372"/>
      <c r="I99" s="372"/>
      <c r="J99" s="372"/>
      <c r="K99" s="372"/>
      <c r="L99" s="372"/>
      <c r="M99" s="372"/>
      <c r="N99" s="372"/>
      <c r="O99" s="168"/>
      <c r="P99" s="372"/>
      <c r="Q99" s="372"/>
    </row>
    <row r="100" spans="1:17" ht="12.75">
      <c r="A100" s="752"/>
      <c r="B100" s="795" t="s">
        <v>933</v>
      </c>
      <c r="C100" s="754" t="s">
        <v>12</v>
      </c>
      <c r="D100" s="13">
        <v>5966.272912423626</v>
      </c>
      <c r="E100" s="14">
        <f t="shared" si="5"/>
        <v>2.3865091649694503</v>
      </c>
      <c r="F100" s="365"/>
      <c r="G100" s="374"/>
      <c r="H100" s="372"/>
      <c r="I100" s="372"/>
      <c r="J100" s="372"/>
      <c r="K100" s="372"/>
      <c r="L100" s="372"/>
      <c r="M100" s="372"/>
      <c r="N100" s="372"/>
      <c r="O100" s="168"/>
      <c r="P100" s="372"/>
      <c r="Q100" s="372"/>
    </row>
    <row r="101" spans="1:2" ht="12.75">
      <c r="A101" s="796"/>
      <c r="B101" s="797"/>
    </row>
    <row r="102" spans="1:7" ht="129" customHeight="1">
      <c r="A102" s="370" t="s">
        <v>954</v>
      </c>
      <c r="B102" s="370"/>
      <c r="C102" s="370"/>
      <c r="D102" s="370"/>
      <c r="E102" s="370"/>
      <c r="F102" s="370"/>
      <c r="G102" s="370"/>
    </row>
    <row r="105" spans="1:7" s="776" customFormat="1" ht="16.5" customHeight="1">
      <c r="A105" s="798" t="s">
        <v>955</v>
      </c>
      <c r="B105" s="798"/>
      <c r="C105" s="798"/>
      <c r="D105" s="799"/>
      <c r="E105" s="798"/>
      <c r="F105" s="798"/>
      <c r="G105" s="798"/>
    </row>
    <row r="106" spans="1:7" s="776" customFormat="1" ht="49.5" customHeight="1">
      <c r="A106" s="785"/>
      <c r="B106" s="370" t="s">
        <v>956</v>
      </c>
      <c r="C106" s="370"/>
      <c r="D106" s="370"/>
      <c r="E106" s="370"/>
      <c r="F106" s="370"/>
      <c r="G106" s="785"/>
    </row>
  </sheetData>
  <sheetProtection selectLockedCells="1" selectUnlockedCells="1"/>
  <mergeCells count="32">
    <mergeCell ref="D8:E8"/>
    <mergeCell ref="A9:A12"/>
    <mergeCell ref="B9:B12"/>
    <mergeCell ref="C9:C12"/>
    <mergeCell ref="D9:G10"/>
    <mergeCell ref="D11:E11"/>
    <mergeCell ref="F11:G11"/>
    <mergeCell ref="B17:G17"/>
    <mergeCell ref="B18:G18"/>
    <mergeCell ref="B19:G19"/>
    <mergeCell ref="D23:E23"/>
    <mergeCell ref="A24:A26"/>
    <mergeCell ref="B24:B26"/>
    <mergeCell ref="C24:C26"/>
    <mergeCell ref="D24:G24"/>
    <mergeCell ref="D25:E25"/>
    <mergeCell ref="F25:G25"/>
    <mergeCell ref="B34:G34"/>
    <mergeCell ref="A37:A38"/>
    <mergeCell ref="B37:B38"/>
    <mergeCell ref="C37:C38"/>
    <mergeCell ref="D37:E37"/>
    <mergeCell ref="E38:E39"/>
    <mergeCell ref="A58:A59"/>
    <mergeCell ref="B58:B59"/>
    <mergeCell ref="C58:C59"/>
    <mergeCell ref="D58:E58"/>
    <mergeCell ref="E59:E60"/>
    <mergeCell ref="C96:C97"/>
    <mergeCell ref="E96:E97"/>
    <mergeCell ref="A102:G102"/>
    <mergeCell ref="B106:F106"/>
  </mergeCells>
  <printOptions/>
  <pageMargins left="0.4722222222222222" right="0.19652777777777777" top="0.39375" bottom="0.39305555555555555" header="0.31527777777777777" footer="0.19652777777777777"/>
  <pageSetup firstPageNumber="135" useFirstPageNumber="1" horizontalDpi="300" verticalDpi="300" orientation="portrait" paperSize="9" scale="83"/>
  <headerFooter alignWithMargins="0">
    <oddHeader>&amp;CDRAFT</oddHeader>
    <oddFooter>&amp;C&amp;P</oddFooter>
  </headerFooter>
</worksheet>
</file>

<file path=xl/worksheets/sheet28.xml><?xml version="1.0" encoding="utf-8"?>
<worksheet xmlns="http://schemas.openxmlformats.org/spreadsheetml/2006/main" xmlns:r="http://schemas.openxmlformats.org/officeDocument/2006/relationships">
  <sheetPr>
    <tabColor indexed="10"/>
  </sheetPr>
  <dimension ref="A1:IV64"/>
  <sheetViews>
    <sheetView workbookViewId="0" topLeftCell="A16">
      <selection activeCell="D8" sqref="D8"/>
    </sheetView>
  </sheetViews>
  <sheetFormatPr defaultColWidth="9.140625" defaultRowHeight="12.75"/>
  <cols>
    <col min="1" max="1" width="4.421875" style="233" customWidth="1"/>
    <col min="2" max="2" width="32.28125" style="233" customWidth="1"/>
    <col min="3" max="3" width="5.7109375" style="233" customWidth="1"/>
    <col min="4" max="5" width="8.8515625" style="233" customWidth="1"/>
    <col min="6" max="7" width="5.7109375" style="233" customWidth="1"/>
    <col min="8" max="8" width="7.8515625" style="233" customWidth="1"/>
    <col min="9" max="228" width="9.140625" style="233" customWidth="1"/>
    <col min="229" max="243" width="9.140625" style="232" customWidth="1"/>
    <col min="244" max="244" width="4.421875" style="232" customWidth="1"/>
    <col min="245" max="245" width="32.28125" style="232" customWidth="1"/>
    <col min="246" max="246" width="8.7109375" style="232" customWidth="1"/>
    <col min="247" max="250" width="7.00390625" style="232" customWidth="1"/>
    <col min="251" max="251" width="8.140625" style="232" customWidth="1"/>
    <col min="252" max="254" width="8.8515625" style="232" customWidth="1"/>
    <col min="255" max="255" width="9.140625" style="232" customWidth="1"/>
    <col min="256" max="16384" width="9.28125" style="232" customWidth="1"/>
  </cols>
  <sheetData>
    <row r="1" spans="1:2" ht="12.75">
      <c r="A1" s="743" t="s">
        <v>909</v>
      </c>
      <c r="B1" s="232"/>
    </row>
    <row r="3" spans="2:3" ht="21" customHeight="1">
      <c r="B3" s="744" t="s">
        <v>910</v>
      </c>
      <c r="C3" s="744"/>
    </row>
    <row r="4" ht="12.75">
      <c r="B4" s="746"/>
    </row>
    <row r="5" spans="1:256" s="372" customFormat="1" ht="12.75">
      <c r="A5" s="373"/>
      <c r="B5" s="745" t="s">
        <v>957</v>
      </c>
      <c r="C5" s="747"/>
      <c r="HU5" s="232"/>
      <c r="HV5" s="232"/>
      <c r="HW5" s="232"/>
      <c r="HX5" s="232"/>
      <c r="HY5" s="232"/>
      <c r="HZ5" s="232"/>
      <c r="IA5" s="232"/>
      <c r="IB5" s="232"/>
      <c r="IC5" s="232"/>
      <c r="ID5" s="232"/>
      <c r="IE5" s="232"/>
      <c r="IF5" s="232"/>
      <c r="IG5" s="232"/>
      <c r="IH5" s="232"/>
      <c r="II5" s="232"/>
      <c r="IJ5" s="232"/>
      <c r="IK5" s="232"/>
      <c r="IL5" s="232"/>
      <c r="IM5" s="232"/>
      <c r="IN5" s="232"/>
      <c r="IO5" s="232"/>
      <c r="IP5" s="232"/>
      <c r="IQ5" s="232"/>
      <c r="IR5" s="232"/>
      <c r="IS5" s="232"/>
      <c r="IT5" s="232"/>
      <c r="IU5" s="232"/>
      <c r="IV5" s="232"/>
    </row>
    <row r="6" spans="1:256" s="372" customFormat="1" ht="12.75">
      <c r="A6" s="748"/>
      <c r="B6" s="233"/>
      <c r="C6" s="749"/>
      <c r="HU6" s="232"/>
      <c r="HV6" s="232"/>
      <c r="HW6" s="232"/>
      <c r="HX6" s="232"/>
      <c r="HY6" s="232"/>
      <c r="HZ6" s="232"/>
      <c r="IA6" s="232"/>
      <c r="IB6" s="232"/>
      <c r="IC6" s="232"/>
      <c r="ID6" s="232"/>
      <c r="IE6" s="232"/>
      <c r="IF6" s="232"/>
      <c r="IG6" s="232"/>
      <c r="IH6" s="232"/>
      <c r="II6" s="232"/>
      <c r="IJ6" s="232"/>
      <c r="IK6" s="232"/>
      <c r="IL6" s="232"/>
      <c r="IM6" s="232"/>
      <c r="IN6" s="232"/>
      <c r="IO6" s="232"/>
      <c r="IP6" s="232"/>
      <c r="IQ6" s="232"/>
      <c r="IR6" s="232"/>
      <c r="IS6" s="232"/>
      <c r="IT6" s="232"/>
      <c r="IU6" s="232"/>
      <c r="IV6" s="232"/>
    </row>
    <row r="7" spans="1:16" ht="12.75">
      <c r="A7" s="758"/>
      <c r="B7" s="745" t="s">
        <v>958</v>
      </c>
      <c r="D7" s="250">
        <v>2022</v>
      </c>
      <c r="E7" s="250"/>
      <c r="H7" s="800"/>
      <c r="J7" s="372"/>
      <c r="K7" s="372"/>
      <c r="L7" s="372"/>
      <c r="M7" s="372"/>
      <c r="N7" s="372"/>
      <c r="O7" s="372"/>
      <c r="P7" s="372"/>
    </row>
    <row r="8" spans="1:256" s="763" customFormat="1" ht="32.25" customHeight="1">
      <c r="A8" s="379" t="s">
        <v>54</v>
      </c>
      <c r="B8" s="225" t="s">
        <v>6</v>
      </c>
      <c r="C8" s="225" t="s">
        <v>959</v>
      </c>
      <c r="D8" s="801" t="s">
        <v>960</v>
      </c>
      <c r="E8" s="801"/>
      <c r="F8" s="801"/>
      <c r="G8" s="801"/>
      <c r="H8" s="802"/>
      <c r="J8" s="803"/>
      <c r="K8" s="804"/>
      <c r="L8" s="805"/>
      <c r="M8" s="806"/>
      <c r="N8" s="806"/>
      <c r="O8" s="761"/>
      <c r="P8" s="761"/>
      <c r="HU8" s="232"/>
      <c r="HV8" s="232"/>
      <c r="HW8" s="232"/>
      <c r="HX8" s="232"/>
      <c r="HY8" s="232"/>
      <c r="HZ8" s="232"/>
      <c r="IA8" s="232"/>
      <c r="IB8" s="232"/>
      <c r="IC8" s="232"/>
      <c r="ID8" s="232"/>
      <c r="IE8" s="232"/>
      <c r="IF8" s="232"/>
      <c r="IG8" s="232"/>
      <c r="IH8" s="232"/>
      <c r="II8" s="232"/>
      <c r="IJ8" s="232"/>
      <c r="IK8" s="232"/>
      <c r="IL8" s="232"/>
      <c r="IM8" s="232"/>
      <c r="IN8" s="232"/>
      <c r="IO8" s="232"/>
      <c r="IP8" s="232"/>
      <c r="IQ8" s="232"/>
      <c r="IR8" s="232"/>
      <c r="IS8" s="232"/>
      <c r="IT8" s="232"/>
      <c r="IU8" s="232"/>
      <c r="IV8" s="232"/>
    </row>
    <row r="9" spans="1:256" s="763" customFormat="1" ht="22.5" customHeight="1">
      <c r="A9" s="379"/>
      <c r="B9" s="225"/>
      <c r="C9" s="225"/>
      <c r="D9" s="99" t="s">
        <v>311</v>
      </c>
      <c r="E9" s="99"/>
      <c r="F9" s="354" t="s">
        <v>4</v>
      </c>
      <c r="G9" s="354"/>
      <c r="H9" s="802"/>
      <c r="J9" s="807"/>
      <c r="K9" s="807"/>
      <c r="L9" s="807"/>
      <c r="M9" s="807"/>
      <c r="N9" s="807"/>
      <c r="O9" s="761"/>
      <c r="P9" s="761"/>
      <c r="HU9" s="232"/>
      <c r="HV9" s="232"/>
      <c r="HW9" s="232"/>
      <c r="HX9" s="232"/>
      <c r="HY9" s="232"/>
      <c r="HZ9" s="232"/>
      <c r="IA9" s="232"/>
      <c r="IB9" s="232"/>
      <c r="IC9" s="232"/>
      <c r="ID9" s="232"/>
      <c r="IE9" s="232"/>
      <c r="IF9" s="232"/>
      <c r="IG9" s="232"/>
      <c r="IH9" s="232"/>
      <c r="II9" s="232"/>
      <c r="IJ9" s="232"/>
      <c r="IK9" s="232"/>
      <c r="IL9" s="232"/>
      <c r="IM9" s="232"/>
      <c r="IN9" s="232"/>
      <c r="IO9" s="232"/>
      <c r="IP9" s="232"/>
      <c r="IQ9" s="232"/>
      <c r="IR9" s="232"/>
      <c r="IS9" s="232"/>
      <c r="IT9" s="232"/>
      <c r="IU9" s="232"/>
      <c r="IV9" s="232"/>
    </row>
    <row r="10" spans="1:256" s="763" customFormat="1" ht="27.75" customHeight="1">
      <c r="A10" s="379"/>
      <c r="B10" s="225"/>
      <c r="C10" s="225"/>
      <c r="D10" s="9" t="s">
        <v>9</v>
      </c>
      <c r="E10" s="9" t="s">
        <v>10</v>
      </c>
      <c r="F10" s="9" t="s">
        <v>9</v>
      </c>
      <c r="G10" s="9" t="s">
        <v>10</v>
      </c>
      <c r="H10" s="233"/>
      <c r="J10" s="808"/>
      <c r="K10" s="807"/>
      <c r="L10" s="807"/>
      <c r="M10" s="804"/>
      <c r="N10" s="807"/>
      <c r="O10" s="761"/>
      <c r="P10" s="761"/>
      <c r="HU10" s="232"/>
      <c r="HV10" s="232"/>
      <c r="HW10" s="232"/>
      <c r="HX10" s="232"/>
      <c r="HY10" s="232"/>
      <c r="HZ10" s="232"/>
      <c r="IA10" s="232"/>
      <c r="IB10" s="232"/>
      <c r="IC10" s="232"/>
      <c r="ID10" s="232"/>
      <c r="IE10" s="232"/>
      <c r="IF10" s="232"/>
      <c r="IG10" s="232"/>
      <c r="IH10" s="232"/>
      <c r="II10" s="232"/>
      <c r="IJ10" s="232"/>
      <c r="IK10" s="232"/>
      <c r="IL10" s="232"/>
      <c r="IM10" s="232"/>
      <c r="IN10" s="232"/>
      <c r="IO10" s="232"/>
      <c r="IP10" s="232"/>
      <c r="IQ10" s="232"/>
      <c r="IR10" s="232"/>
      <c r="IS10" s="232"/>
      <c r="IT10" s="232"/>
      <c r="IU10" s="232"/>
      <c r="IV10" s="232"/>
    </row>
    <row r="11" spans="1:16" ht="36" customHeight="1">
      <c r="A11" s="764" t="s">
        <v>222</v>
      </c>
      <c r="B11" s="227" t="s">
        <v>961</v>
      </c>
      <c r="C11" s="754" t="s">
        <v>12</v>
      </c>
      <c r="D11" s="13">
        <v>7282.3625254582485</v>
      </c>
      <c r="E11" s="13">
        <v>8072.016293279022</v>
      </c>
      <c r="F11" s="14">
        <f aca="true" t="shared" si="0" ref="F11:G16">D11/2500</f>
        <v>2.912945010183299</v>
      </c>
      <c r="G11" s="14">
        <f t="shared" si="0"/>
        <v>3.2288065173116087</v>
      </c>
      <c r="J11" s="809"/>
      <c r="K11" s="27"/>
      <c r="L11" s="804"/>
      <c r="M11" s="809"/>
      <c r="N11" s="810"/>
      <c r="O11" s="372"/>
      <c r="P11" s="372"/>
    </row>
    <row r="12" spans="1:16" ht="12.75">
      <c r="A12" s="764" t="s">
        <v>226</v>
      </c>
      <c r="B12" s="227" t="s">
        <v>924</v>
      </c>
      <c r="C12" s="754" t="s">
        <v>12</v>
      </c>
      <c r="D12" s="13">
        <v>6843.66598778004</v>
      </c>
      <c r="E12" s="13">
        <v>7545.580448065172</v>
      </c>
      <c r="F12" s="14">
        <f t="shared" si="0"/>
        <v>2.737466395112016</v>
      </c>
      <c r="G12" s="14">
        <f t="shared" si="0"/>
        <v>3.018232179226069</v>
      </c>
      <c r="J12" s="809"/>
      <c r="K12" s="27"/>
      <c r="L12" s="804"/>
      <c r="M12" s="809"/>
      <c r="N12" s="811"/>
      <c r="O12" s="372"/>
      <c r="P12" s="372"/>
    </row>
    <row r="13" spans="1:16" ht="12.75">
      <c r="A13" s="764" t="s">
        <v>228</v>
      </c>
      <c r="B13" s="227" t="s">
        <v>925</v>
      </c>
      <c r="C13" s="754" t="s">
        <v>12</v>
      </c>
      <c r="D13" s="13">
        <v>6843.66598778004</v>
      </c>
      <c r="E13" s="13">
        <v>7545.580448065172</v>
      </c>
      <c r="F13" s="14">
        <f t="shared" si="0"/>
        <v>2.737466395112016</v>
      </c>
      <c r="G13" s="14">
        <f t="shared" si="0"/>
        <v>3.018232179226069</v>
      </c>
      <c r="J13" s="809"/>
      <c r="K13" s="27"/>
      <c r="L13" s="804"/>
      <c r="M13" s="809"/>
      <c r="N13" s="811"/>
      <c r="O13" s="372"/>
      <c r="P13" s="372"/>
    </row>
    <row r="14" spans="1:16" ht="92.25" customHeight="1">
      <c r="A14" s="764" t="s">
        <v>734</v>
      </c>
      <c r="B14" s="227" t="s">
        <v>926</v>
      </c>
      <c r="C14" s="754" t="s">
        <v>12</v>
      </c>
      <c r="D14" s="13">
        <v>6580.4480651731155</v>
      </c>
      <c r="E14" s="13">
        <v>7282.3625254582485</v>
      </c>
      <c r="F14" s="14">
        <f t="shared" si="0"/>
        <v>2.6321792260692463</v>
      </c>
      <c r="G14" s="14">
        <f t="shared" si="0"/>
        <v>2.912945010183299</v>
      </c>
      <c r="J14" s="809"/>
      <c r="K14" s="27"/>
      <c r="L14" s="804"/>
      <c r="M14" s="809"/>
      <c r="N14" s="811"/>
      <c r="O14" s="372"/>
      <c r="P14" s="372"/>
    </row>
    <row r="15" spans="1:16" ht="69" customHeight="1">
      <c r="A15" s="764" t="s">
        <v>962</v>
      </c>
      <c r="B15" s="765" t="s">
        <v>963</v>
      </c>
      <c r="C15" s="754" t="s">
        <v>12</v>
      </c>
      <c r="D15" s="13">
        <v>6229.4908350305495</v>
      </c>
      <c r="E15" s="13">
        <v>6843.66598778004</v>
      </c>
      <c r="F15" s="14">
        <f t="shared" si="0"/>
        <v>2.49179633401222</v>
      </c>
      <c r="G15" s="14">
        <f t="shared" si="0"/>
        <v>2.737466395112016</v>
      </c>
      <c r="J15" s="809"/>
      <c r="K15" s="27"/>
      <c r="L15" s="804"/>
      <c r="M15" s="809"/>
      <c r="N15" s="811"/>
      <c r="O15" s="372"/>
      <c r="P15" s="372"/>
    </row>
    <row r="16" spans="1:27" ht="31.5" customHeight="1">
      <c r="A16" s="764" t="s">
        <v>964</v>
      </c>
      <c r="B16" s="765" t="s">
        <v>965</v>
      </c>
      <c r="C16" s="754" t="s">
        <v>12</v>
      </c>
      <c r="D16" s="13">
        <v>5966.272912423626</v>
      </c>
      <c r="E16" s="13">
        <v>6580.4480651731155</v>
      </c>
      <c r="F16" s="14">
        <f t="shared" si="0"/>
        <v>2.3865091649694503</v>
      </c>
      <c r="G16" s="14">
        <f t="shared" si="0"/>
        <v>2.6321792260692463</v>
      </c>
      <c r="I16" s="372"/>
      <c r="J16" s="809"/>
      <c r="K16" s="27"/>
      <c r="L16" s="804"/>
      <c r="M16" s="809"/>
      <c r="N16" s="811"/>
      <c r="O16" s="372"/>
      <c r="P16" s="372"/>
      <c r="Q16" s="372"/>
      <c r="R16" s="372"/>
      <c r="S16" s="372"/>
      <c r="T16" s="372"/>
      <c r="U16" s="372"/>
      <c r="V16" s="372"/>
      <c r="W16" s="372"/>
      <c r="X16" s="372"/>
      <c r="Y16" s="372"/>
      <c r="Z16" s="372"/>
      <c r="AA16" s="372"/>
    </row>
    <row r="17" spans="1:239" ht="12.75">
      <c r="A17" s="369"/>
      <c r="B17" s="370" t="s">
        <v>20</v>
      </c>
      <c r="C17" s="371"/>
      <c r="D17" s="25"/>
      <c r="E17" s="25"/>
      <c r="F17" s="25"/>
      <c r="G17" s="25"/>
      <c r="H17" s="167"/>
      <c r="I17" s="167"/>
      <c r="J17" s="372"/>
      <c r="K17" s="372"/>
      <c r="L17" s="372"/>
      <c r="M17" s="372"/>
      <c r="N17" s="373"/>
      <c r="O17" s="168"/>
      <c r="P17" s="374"/>
      <c r="Q17" s="168"/>
      <c r="HU17" s="233"/>
      <c r="HV17" s="233"/>
      <c r="HW17" s="233"/>
      <c r="HX17" s="233"/>
      <c r="HY17" s="233"/>
      <c r="HZ17" s="233"/>
      <c r="IA17" s="233"/>
      <c r="IB17" s="233"/>
      <c r="IC17" s="233"/>
      <c r="ID17" s="233"/>
      <c r="IE17" s="233"/>
    </row>
    <row r="18" spans="1:233" ht="27.75" customHeight="1">
      <c r="A18" s="372"/>
      <c r="B18" s="351" t="s">
        <v>21</v>
      </c>
      <c r="C18" s="351"/>
      <c r="D18" s="351"/>
      <c r="E18" s="351"/>
      <c r="F18" s="351"/>
      <c r="G18" s="351"/>
      <c r="H18" s="372"/>
      <c r="I18" s="372"/>
      <c r="J18" s="372"/>
      <c r="K18" s="372"/>
      <c r="L18" s="372"/>
      <c r="M18" s="372"/>
      <c r="N18" s="372"/>
      <c r="O18" s="372"/>
      <c r="P18" s="372"/>
      <c r="Q18" s="372"/>
      <c r="HU18" s="233"/>
      <c r="HV18" s="233"/>
      <c r="HW18" s="233"/>
      <c r="HX18" s="233"/>
      <c r="HY18" s="233"/>
    </row>
    <row r="19" spans="1:27" ht="12.75">
      <c r="A19" s="371"/>
      <c r="B19" s="766"/>
      <c r="C19" s="371"/>
      <c r="H19" s="812"/>
      <c r="I19" s="372"/>
      <c r="J19" s="372"/>
      <c r="K19" s="372"/>
      <c r="L19" s="372"/>
      <c r="M19" s="372"/>
      <c r="N19" s="372"/>
      <c r="O19" s="372"/>
      <c r="P19" s="372"/>
      <c r="Q19" s="372"/>
      <c r="R19" s="372"/>
      <c r="S19" s="372"/>
      <c r="T19" s="372"/>
      <c r="U19" s="372"/>
      <c r="V19" s="372"/>
      <c r="W19" s="372"/>
      <c r="X19" s="372"/>
      <c r="Y19" s="372"/>
      <c r="Z19" s="372"/>
      <c r="AA19" s="372"/>
    </row>
    <row r="20" spans="2:237" ht="23.25" customHeight="1">
      <c r="B20" s="745" t="s">
        <v>966</v>
      </c>
      <c r="I20" s="372"/>
      <c r="J20" s="372"/>
      <c r="K20" s="372"/>
      <c r="L20" s="372"/>
      <c r="M20" s="813"/>
      <c r="N20" s="372"/>
      <c r="O20" s="372"/>
      <c r="P20" s="372"/>
      <c r="Q20" s="372"/>
      <c r="R20" s="372"/>
      <c r="S20" s="803"/>
      <c r="T20" s="804"/>
      <c r="U20" s="804"/>
      <c r="V20" s="803"/>
      <c r="W20" s="804"/>
      <c r="X20" s="372"/>
      <c r="Y20" s="372"/>
      <c r="Z20" s="372"/>
      <c r="AA20" s="372"/>
      <c r="HU20" s="233"/>
      <c r="HV20" s="233"/>
      <c r="HW20" s="233"/>
      <c r="HX20" s="233"/>
      <c r="HY20" s="233"/>
      <c r="HZ20" s="233"/>
      <c r="IA20" s="233"/>
      <c r="IB20" s="233"/>
      <c r="IC20" s="233"/>
    </row>
    <row r="21" spans="1:237" ht="39.75" customHeight="1">
      <c r="A21" s="379" t="s">
        <v>54</v>
      </c>
      <c r="B21" s="354" t="s">
        <v>930</v>
      </c>
      <c r="C21" s="225" t="s">
        <v>7</v>
      </c>
      <c r="D21" s="229" t="s">
        <v>960</v>
      </c>
      <c r="E21" s="229"/>
      <c r="F21" s="767"/>
      <c r="G21" s="767"/>
      <c r="I21" s="372"/>
      <c r="J21" s="372"/>
      <c r="K21" s="372"/>
      <c r="L21" s="372"/>
      <c r="M21" s="813"/>
      <c r="N21" s="372"/>
      <c r="O21" s="372"/>
      <c r="P21" s="372"/>
      <c r="Q21" s="372"/>
      <c r="R21" s="372"/>
      <c r="S21" s="804"/>
      <c r="T21" s="804"/>
      <c r="U21" s="804"/>
      <c r="V21" s="806"/>
      <c r="W21" s="806"/>
      <c r="X21" s="372"/>
      <c r="Y21" s="372"/>
      <c r="Z21" s="372"/>
      <c r="AA21" s="372"/>
      <c r="HU21" s="233"/>
      <c r="HV21" s="233"/>
      <c r="HW21" s="233"/>
      <c r="HX21" s="233"/>
      <c r="HY21" s="233"/>
      <c r="HZ21" s="233"/>
      <c r="IA21" s="233"/>
      <c r="IB21" s="233"/>
      <c r="IC21" s="233"/>
    </row>
    <row r="22" spans="1:237" ht="51.75" customHeight="1">
      <c r="A22" s="379"/>
      <c r="B22" s="379"/>
      <c r="C22" s="225"/>
      <c r="D22" s="71" t="s">
        <v>57</v>
      </c>
      <c r="E22" s="70" t="s">
        <v>4</v>
      </c>
      <c r="F22" s="749"/>
      <c r="G22" s="749"/>
      <c r="I22" s="372"/>
      <c r="J22" s="372"/>
      <c r="K22" s="372"/>
      <c r="L22" s="372"/>
      <c r="M22" s="813"/>
      <c r="N22" s="372"/>
      <c r="O22" s="372"/>
      <c r="P22" s="372"/>
      <c r="Q22" s="372"/>
      <c r="R22" s="372"/>
      <c r="S22" s="808"/>
      <c r="T22" s="804"/>
      <c r="U22" s="804"/>
      <c r="V22" s="804"/>
      <c r="W22" s="804"/>
      <c r="X22" s="372"/>
      <c r="Y22" s="372"/>
      <c r="Z22" s="372"/>
      <c r="AA22" s="372"/>
      <c r="HU22" s="233"/>
      <c r="HV22" s="233"/>
      <c r="HW22" s="233"/>
      <c r="HX22" s="233"/>
      <c r="HY22" s="233"/>
      <c r="HZ22" s="233"/>
      <c r="IA22" s="233"/>
      <c r="IB22" s="233"/>
      <c r="IC22" s="233"/>
    </row>
    <row r="23" spans="1:237" ht="16.5" customHeight="1">
      <c r="A23" s="382"/>
      <c r="B23" s="768"/>
      <c r="C23" s="225"/>
      <c r="D23" s="73">
        <v>2022</v>
      </c>
      <c r="E23" s="70"/>
      <c r="F23" s="769"/>
      <c r="G23" s="769"/>
      <c r="I23" s="372"/>
      <c r="J23" s="372"/>
      <c r="K23" s="372"/>
      <c r="L23" s="372"/>
      <c r="M23" s="813"/>
      <c r="N23" s="372"/>
      <c r="O23" s="372"/>
      <c r="P23" s="372"/>
      <c r="Q23" s="372"/>
      <c r="R23" s="372"/>
      <c r="S23" s="808"/>
      <c r="T23" s="804"/>
      <c r="U23" s="804"/>
      <c r="V23" s="804"/>
      <c r="W23" s="804"/>
      <c r="X23" s="372"/>
      <c r="Y23" s="372"/>
      <c r="Z23" s="372"/>
      <c r="AA23" s="372"/>
      <c r="HU23" s="233"/>
      <c r="HV23" s="233"/>
      <c r="HW23" s="233"/>
      <c r="HX23" s="233"/>
      <c r="HY23" s="233"/>
      <c r="HZ23" s="233"/>
      <c r="IA23" s="233"/>
      <c r="IB23" s="233"/>
      <c r="IC23" s="233"/>
    </row>
    <row r="24" spans="1:27" ht="21.75" customHeight="1">
      <c r="A24" s="764" t="s">
        <v>212</v>
      </c>
      <c r="B24" s="381" t="s">
        <v>967</v>
      </c>
      <c r="C24" s="380" t="s">
        <v>12</v>
      </c>
      <c r="D24" s="13">
        <v>5007.710010183298</v>
      </c>
      <c r="E24" s="14">
        <f aca="true" t="shared" si="1" ref="E24:E38">D24/2500</f>
        <v>2.0030840040733193</v>
      </c>
      <c r="F24" s="374"/>
      <c r="G24" s="374"/>
      <c r="H24" s="814"/>
      <c r="I24" s="372"/>
      <c r="J24" s="808"/>
      <c r="K24" s="27"/>
      <c r="L24" s="804"/>
      <c r="M24" s="809"/>
      <c r="N24" s="811"/>
      <c r="O24" s="372"/>
      <c r="P24" s="372"/>
      <c r="Q24" s="372"/>
      <c r="R24" s="372"/>
      <c r="S24" s="372"/>
      <c r="T24" s="372"/>
      <c r="U24" s="372"/>
      <c r="V24" s="372"/>
      <c r="W24" s="372"/>
      <c r="X24" s="372"/>
      <c r="Y24" s="372"/>
      <c r="Z24" s="372"/>
      <c r="AA24" s="372"/>
    </row>
    <row r="25" spans="1:27" ht="21.75" customHeight="1">
      <c r="A25" s="764"/>
      <c r="B25" s="770" t="s">
        <v>932</v>
      </c>
      <c r="C25" s="380" t="s">
        <v>12</v>
      </c>
      <c r="D25" s="13">
        <v>4733.075010183298</v>
      </c>
      <c r="E25" s="14">
        <f t="shared" si="1"/>
        <v>1.8932300040733192</v>
      </c>
      <c r="F25" s="374"/>
      <c r="G25" s="374"/>
      <c r="I25" s="372"/>
      <c r="J25" s="815"/>
      <c r="K25" s="27"/>
      <c r="L25" s="804"/>
      <c r="M25" s="809"/>
      <c r="N25" s="811"/>
      <c r="O25" s="372"/>
      <c r="P25" s="372"/>
      <c r="Q25" s="372"/>
      <c r="R25" s="372"/>
      <c r="S25" s="372"/>
      <c r="T25" s="372"/>
      <c r="U25" s="372"/>
      <c r="V25" s="372"/>
      <c r="W25" s="372"/>
      <c r="X25" s="372"/>
      <c r="Y25" s="372"/>
      <c r="Z25" s="372"/>
      <c r="AA25" s="372"/>
    </row>
    <row r="26" spans="1:27" ht="21" customHeight="1">
      <c r="A26" s="764"/>
      <c r="B26" s="770" t="s">
        <v>933</v>
      </c>
      <c r="C26" s="380" t="s">
        <v>12</v>
      </c>
      <c r="D26" s="13">
        <v>4345.355010183299</v>
      </c>
      <c r="E26" s="14">
        <f t="shared" si="1"/>
        <v>1.7381420040733195</v>
      </c>
      <c r="F26" s="374"/>
      <c r="G26" s="374"/>
      <c r="I26" s="372"/>
      <c r="J26" s="815"/>
      <c r="K26" s="27"/>
      <c r="L26" s="804"/>
      <c r="M26" s="809"/>
      <c r="N26" s="811"/>
      <c r="O26" s="372"/>
      <c r="P26" s="372"/>
      <c r="Q26" s="372"/>
      <c r="R26" s="372"/>
      <c r="S26" s="372"/>
      <c r="T26" s="372"/>
      <c r="U26" s="372"/>
      <c r="V26" s="372"/>
      <c r="W26" s="372"/>
      <c r="X26" s="372"/>
      <c r="Y26" s="372"/>
      <c r="Z26" s="372"/>
      <c r="AA26" s="372"/>
    </row>
    <row r="27" spans="1:256" s="375" customFormat="1" ht="28.5" customHeight="1">
      <c r="A27" s="764" t="s">
        <v>214</v>
      </c>
      <c r="B27" s="381" t="s">
        <v>968</v>
      </c>
      <c r="C27" s="380" t="s">
        <v>12</v>
      </c>
      <c r="D27" s="13">
        <v>4905.395010183299</v>
      </c>
      <c r="E27" s="14">
        <f t="shared" si="1"/>
        <v>1.9621580040733195</v>
      </c>
      <c r="F27" s="816"/>
      <c r="G27" s="374"/>
      <c r="H27" s="233"/>
      <c r="I27" s="364"/>
      <c r="J27" s="815"/>
      <c r="K27" s="27"/>
      <c r="L27" s="817"/>
      <c r="M27" s="809"/>
      <c r="N27" s="811"/>
      <c r="O27" s="364"/>
      <c r="P27" s="364"/>
      <c r="Q27" s="364"/>
      <c r="R27" s="364"/>
      <c r="S27" s="364"/>
      <c r="T27" s="364"/>
      <c r="U27" s="364"/>
      <c r="V27" s="364"/>
      <c r="W27" s="364"/>
      <c r="X27" s="364"/>
      <c r="Y27" s="364"/>
      <c r="Z27" s="364"/>
      <c r="AA27" s="364"/>
      <c r="HU27" s="232"/>
      <c r="HV27" s="232"/>
      <c r="HW27" s="232"/>
      <c r="HX27" s="232"/>
      <c r="HY27" s="232"/>
      <c r="HZ27" s="232"/>
      <c r="IA27" s="232"/>
      <c r="IB27" s="232"/>
      <c r="IC27" s="232"/>
      <c r="ID27" s="232"/>
      <c r="IE27" s="232"/>
      <c r="IF27" s="232"/>
      <c r="IG27" s="232"/>
      <c r="IH27" s="232"/>
      <c r="II27" s="232"/>
      <c r="IJ27" s="232"/>
      <c r="IK27" s="232"/>
      <c r="IL27" s="232"/>
      <c r="IM27" s="232"/>
      <c r="IN27" s="232"/>
      <c r="IO27" s="232"/>
      <c r="IP27" s="232"/>
      <c r="IQ27" s="232"/>
      <c r="IR27" s="232"/>
      <c r="IS27" s="232"/>
      <c r="IT27" s="232"/>
      <c r="IU27" s="232"/>
      <c r="IV27" s="232"/>
    </row>
    <row r="28" spans="1:27" ht="54" customHeight="1">
      <c r="A28" s="764"/>
      <c r="B28" s="770" t="s">
        <v>932</v>
      </c>
      <c r="C28" s="380" t="s">
        <v>12</v>
      </c>
      <c r="D28" s="13">
        <v>4560.7550101832985</v>
      </c>
      <c r="E28" s="14">
        <f t="shared" si="1"/>
        <v>1.8243020040733193</v>
      </c>
      <c r="F28" s="816"/>
      <c r="G28" s="374"/>
      <c r="H28" s="364"/>
      <c r="I28" s="372"/>
      <c r="J28" s="815"/>
      <c r="K28" s="27"/>
      <c r="L28" s="804"/>
      <c r="M28" s="809"/>
      <c r="N28" s="811"/>
      <c r="O28" s="372"/>
      <c r="P28" s="372"/>
      <c r="Q28" s="372"/>
      <c r="R28" s="372"/>
      <c r="S28" s="372"/>
      <c r="T28" s="372"/>
      <c r="U28" s="372"/>
      <c r="V28" s="372"/>
      <c r="W28" s="372"/>
      <c r="X28" s="372"/>
      <c r="Y28" s="372"/>
      <c r="Z28" s="372"/>
      <c r="AA28" s="372"/>
    </row>
    <row r="29" spans="1:27" ht="24" customHeight="1">
      <c r="A29" s="764"/>
      <c r="B29" s="770" t="s">
        <v>933</v>
      </c>
      <c r="C29" s="380" t="s">
        <v>12</v>
      </c>
      <c r="D29" s="13">
        <v>4216.115010183299</v>
      </c>
      <c r="E29" s="14">
        <f t="shared" si="1"/>
        <v>1.6864460040733196</v>
      </c>
      <c r="F29" s="365"/>
      <c r="G29" s="374"/>
      <c r="H29" s="364"/>
      <c r="I29" s="372"/>
      <c r="J29" s="815"/>
      <c r="K29" s="27"/>
      <c r="L29" s="804"/>
      <c r="M29" s="809"/>
      <c r="N29" s="811"/>
      <c r="O29" s="372"/>
      <c r="P29" s="372"/>
      <c r="Q29" s="372"/>
      <c r="R29" s="372"/>
      <c r="S29" s="372"/>
      <c r="T29" s="372"/>
      <c r="U29" s="372"/>
      <c r="V29" s="372"/>
      <c r="W29" s="372"/>
      <c r="X29" s="372"/>
      <c r="Y29" s="372"/>
      <c r="Z29" s="372"/>
      <c r="AA29" s="372"/>
    </row>
    <row r="30" spans="1:27" ht="21" customHeight="1">
      <c r="A30" s="764"/>
      <c r="B30" s="770" t="s">
        <v>935</v>
      </c>
      <c r="C30" s="380" t="s">
        <v>12</v>
      </c>
      <c r="D30" s="13">
        <v>3950</v>
      </c>
      <c r="E30" s="14">
        <f t="shared" si="1"/>
        <v>1.58</v>
      </c>
      <c r="F30" s="365"/>
      <c r="G30" s="374"/>
      <c r="H30" s="365"/>
      <c r="I30" s="372"/>
      <c r="J30" s="815"/>
      <c r="K30" s="27"/>
      <c r="L30" s="804"/>
      <c r="M30" s="809"/>
      <c r="N30" s="811"/>
      <c r="O30" s="372"/>
      <c r="P30" s="372"/>
      <c r="Q30" s="372"/>
      <c r="R30" s="372"/>
      <c r="S30" s="372"/>
      <c r="T30" s="372"/>
      <c r="U30" s="372"/>
      <c r="V30" s="372"/>
      <c r="W30" s="372"/>
      <c r="X30" s="372"/>
      <c r="Y30" s="372"/>
      <c r="Z30" s="372"/>
      <c r="AA30" s="372"/>
    </row>
    <row r="31" spans="1:27" ht="29.25" customHeight="1">
      <c r="A31" s="764" t="s">
        <v>216</v>
      </c>
      <c r="B31" s="381" t="s">
        <v>969</v>
      </c>
      <c r="C31" s="380" t="s">
        <v>103</v>
      </c>
      <c r="D31" s="13">
        <v>4216.115010183299</v>
      </c>
      <c r="E31" s="14">
        <f t="shared" si="1"/>
        <v>1.6864460040733196</v>
      </c>
      <c r="F31" s="365"/>
      <c r="G31" s="374"/>
      <c r="I31" s="372"/>
      <c r="J31" s="815"/>
      <c r="K31" s="27"/>
      <c r="L31" s="804"/>
      <c r="M31" s="809"/>
      <c r="N31" s="811"/>
      <c r="O31" s="372"/>
      <c r="P31" s="372"/>
      <c r="Q31" s="372"/>
      <c r="R31" s="372"/>
      <c r="S31" s="372"/>
      <c r="T31" s="372"/>
      <c r="U31" s="372"/>
      <c r="V31" s="372"/>
      <c r="W31" s="372"/>
      <c r="X31" s="372"/>
      <c r="Y31" s="372"/>
      <c r="Z31" s="372"/>
      <c r="AA31" s="372"/>
    </row>
    <row r="32" spans="1:27" ht="16.5" customHeight="1">
      <c r="A32" s="764"/>
      <c r="B32" s="770" t="s">
        <v>932</v>
      </c>
      <c r="C32" s="380" t="s">
        <v>103</v>
      </c>
      <c r="D32" s="13">
        <v>4129.955010183299</v>
      </c>
      <c r="E32" s="14">
        <f t="shared" si="1"/>
        <v>1.6519820040733197</v>
      </c>
      <c r="F32" s="365"/>
      <c r="G32" s="374"/>
      <c r="I32" s="372"/>
      <c r="J32" s="815"/>
      <c r="K32" s="27"/>
      <c r="L32" s="804"/>
      <c r="M32" s="809"/>
      <c r="N32" s="811"/>
      <c r="O32" s="372"/>
      <c r="P32" s="372"/>
      <c r="Q32" s="372"/>
      <c r="R32" s="372"/>
      <c r="S32" s="372"/>
      <c r="T32" s="372"/>
      <c r="U32" s="372"/>
      <c r="V32" s="372"/>
      <c r="W32" s="372"/>
      <c r="X32" s="372"/>
      <c r="Y32" s="372"/>
      <c r="Z32" s="372"/>
      <c r="AA32" s="372"/>
    </row>
    <row r="33" spans="1:27" ht="18.75" customHeight="1">
      <c r="A33" s="764"/>
      <c r="B33" s="770" t="s">
        <v>933</v>
      </c>
      <c r="C33" s="380" t="s">
        <v>103</v>
      </c>
      <c r="D33" s="13">
        <v>3950</v>
      </c>
      <c r="E33" s="14">
        <f t="shared" si="1"/>
        <v>1.58</v>
      </c>
      <c r="F33" s="365"/>
      <c r="G33" s="374"/>
      <c r="I33" s="372"/>
      <c r="J33" s="815"/>
      <c r="K33" s="27"/>
      <c r="L33" s="804"/>
      <c r="M33" s="809"/>
      <c r="N33" s="811"/>
      <c r="O33" s="372"/>
      <c r="P33" s="372"/>
      <c r="Q33" s="372"/>
      <c r="R33" s="372"/>
      <c r="S33" s="372"/>
      <c r="T33" s="372"/>
      <c r="U33" s="372"/>
      <c r="V33" s="372"/>
      <c r="W33" s="372"/>
      <c r="X33" s="372"/>
      <c r="Y33" s="372"/>
      <c r="Z33" s="372"/>
      <c r="AA33" s="372"/>
    </row>
    <row r="34" spans="1:27" ht="17.25" customHeight="1">
      <c r="A34" s="764"/>
      <c r="B34" s="770" t="s">
        <v>935</v>
      </c>
      <c r="C34" s="380" t="s">
        <v>103</v>
      </c>
      <c r="D34" s="13">
        <v>3850</v>
      </c>
      <c r="E34" s="14">
        <f t="shared" si="1"/>
        <v>1.54</v>
      </c>
      <c r="F34" s="365"/>
      <c r="G34" s="374"/>
      <c r="I34" s="372"/>
      <c r="J34" s="815"/>
      <c r="K34" s="27"/>
      <c r="L34" s="804"/>
      <c r="M34" s="809"/>
      <c r="N34" s="811"/>
      <c r="O34" s="372"/>
      <c r="P34" s="372"/>
      <c r="Q34" s="372"/>
      <c r="R34" s="372"/>
      <c r="S34" s="372"/>
      <c r="T34" s="372"/>
      <c r="U34" s="372"/>
      <c r="V34" s="372"/>
      <c r="W34" s="372"/>
      <c r="X34" s="372"/>
      <c r="Y34" s="372"/>
      <c r="Z34" s="372"/>
      <c r="AA34" s="372"/>
    </row>
    <row r="35" spans="1:27" ht="21" customHeight="1">
      <c r="A35" s="764" t="s">
        <v>218</v>
      </c>
      <c r="B35" s="381" t="s">
        <v>970</v>
      </c>
      <c r="C35" s="380" t="s">
        <v>47</v>
      </c>
      <c r="D35" s="13">
        <v>4086.875010183299</v>
      </c>
      <c r="E35" s="14">
        <f t="shared" si="1"/>
        <v>1.6347500040733196</v>
      </c>
      <c r="F35" s="365"/>
      <c r="G35" s="374"/>
      <c r="I35" s="372"/>
      <c r="J35" s="815"/>
      <c r="K35" s="27"/>
      <c r="L35" s="804"/>
      <c r="M35" s="809"/>
      <c r="N35" s="811"/>
      <c r="O35" s="372"/>
      <c r="P35" s="372"/>
      <c r="Q35" s="372"/>
      <c r="R35" s="372"/>
      <c r="S35" s="372"/>
      <c r="T35" s="372"/>
      <c r="U35" s="372"/>
      <c r="V35" s="372"/>
      <c r="W35" s="372"/>
      <c r="X35" s="372"/>
      <c r="Y35" s="372"/>
      <c r="Z35" s="372"/>
      <c r="AA35" s="372"/>
    </row>
    <row r="36" spans="1:27" ht="19.5" customHeight="1">
      <c r="A36" s="764"/>
      <c r="B36" s="770" t="s">
        <v>932</v>
      </c>
      <c r="C36" s="380" t="s">
        <v>47</v>
      </c>
      <c r="D36" s="13">
        <v>3900</v>
      </c>
      <c r="E36" s="14">
        <f t="shared" si="1"/>
        <v>1.56</v>
      </c>
      <c r="F36" s="365"/>
      <c r="G36" s="374"/>
      <c r="I36" s="372"/>
      <c r="J36" s="815"/>
      <c r="K36" s="27"/>
      <c r="L36" s="804"/>
      <c r="M36" s="809"/>
      <c r="N36" s="811"/>
      <c r="O36" s="372"/>
      <c r="P36" s="372"/>
      <c r="Q36" s="372"/>
      <c r="R36" s="372"/>
      <c r="S36" s="372"/>
      <c r="T36" s="372"/>
      <c r="U36" s="372"/>
      <c r="V36" s="372"/>
      <c r="W36" s="372"/>
      <c r="X36" s="372"/>
      <c r="Y36" s="372"/>
      <c r="Z36" s="372"/>
      <c r="AA36" s="372"/>
    </row>
    <row r="37" spans="1:27" ht="18.75" customHeight="1">
      <c r="A37" s="764"/>
      <c r="B37" s="770" t="s">
        <v>933</v>
      </c>
      <c r="C37" s="380" t="s">
        <v>47</v>
      </c>
      <c r="D37" s="13">
        <v>3750</v>
      </c>
      <c r="E37" s="14">
        <f t="shared" si="1"/>
        <v>1.5</v>
      </c>
      <c r="F37" s="365"/>
      <c r="G37" s="374"/>
      <c r="I37" s="372"/>
      <c r="J37" s="815"/>
      <c r="K37" s="27"/>
      <c r="L37" s="804"/>
      <c r="M37" s="809"/>
      <c r="N37" s="811"/>
      <c r="O37" s="372"/>
      <c r="P37" s="372"/>
      <c r="Q37" s="372"/>
      <c r="R37" s="372"/>
      <c r="S37" s="372"/>
      <c r="T37" s="372"/>
      <c r="U37" s="372"/>
      <c r="V37" s="372"/>
      <c r="W37" s="372"/>
      <c r="X37" s="372"/>
      <c r="Y37" s="372"/>
      <c r="Z37" s="372"/>
      <c r="AA37" s="372"/>
    </row>
    <row r="38" spans="1:27" ht="17.25" customHeight="1">
      <c r="A38" s="764"/>
      <c r="B38" s="770" t="s">
        <v>935</v>
      </c>
      <c r="C38" s="380" t="s">
        <v>47</v>
      </c>
      <c r="D38" s="13">
        <v>3610</v>
      </c>
      <c r="E38" s="14">
        <f t="shared" si="1"/>
        <v>1.444</v>
      </c>
      <c r="F38" s="365"/>
      <c r="G38" s="374"/>
      <c r="I38" s="372"/>
      <c r="J38" s="815"/>
      <c r="K38" s="27"/>
      <c r="L38" s="804"/>
      <c r="M38" s="809"/>
      <c r="N38" s="811"/>
      <c r="O38" s="372"/>
      <c r="P38" s="372"/>
      <c r="Q38" s="372"/>
      <c r="R38" s="372"/>
      <c r="S38" s="372"/>
      <c r="T38" s="372"/>
      <c r="U38" s="372"/>
      <c r="V38" s="372"/>
      <c r="W38" s="372"/>
      <c r="X38" s="372"/>
      <c r="Y38" s="372"/>
      <c r="Z38" s="372"/>
      <c r="AA38" s="372"/>
    </row>
    <row r="39" spans="1:27" ht="15.75" customHeight="1">
      <c r="A39" s="818"/>
      <c r="B39" s="818"/>
      <c r="C39" s="818"/>
      <c r="F39" s="372"/>
      <c r="I39" s="372"/>
      <c r="J39" s="372"/>
      <c r="K39" s="372"/>
      <c r="L39" s="372"/>
      <c r="M39" s="372"/>
      <c r="N39" s="372"/>
      <c r="O39" s="372"/>
      <c r="P39" s="372"/>
      <c r="Q39" s="372"/>
      <c r="R39" s="372"/>
      <c r="S39" s="372"/>
      <c r="T39" s="372"/>
      <c r="U39" s="372"/>
      <c r="V39" s="372"/>
      <c r="W39" s="372"/>
      <c r="X39" s="372"/>
      <c r="Y39" s="372"/>
      <c r="Z39" s="372"/>
      <c r="AA39" s="372"/>
    </row>
    <row r="40" spans="2:27" ht="12.75">
      <c r="B40" s="745" t="s">
        <v>971</v>
      </c>
      <c r="I40" s="372"/>
      <c r="J40" s="372"/>
      <c r="K40" s="372"/>
      <c r="L40" s="372"/>
      <c r="M40" s="372"/>
      <c r="N40" s="372"/>
      <c r="O40" s="372"/>
      <c r="P40" s="372"/>
      <c r="Q40" s="372"/>
      <c r="R40" s="372"/>
      <c r="S40" s="372"/>
      <c r="T40" s="372"/>
      <c r="U40" s="372"/>
      <c r="V40" s="372"/>
      <c r="W40" s="372"/>
      <c r="X40" s="372"/>
      <c r="Y40" s="372"/>
      <c r="Z40" s="372"/>
      <c r="AA40" s="372"/>
    </row>
    <row r="41" spans="1:27" ht="39" customHeight="1">
      <c r="A41" s="379" t="s">
        <v>54</v>
      </c>
      <c r="B41" s="354" t="s">
        <v>6</v>
      </c>
      <c r="C41" s="225" t="s">
        <v>7</v>
      </c>
      <c r="D41" s="229" t="s">
        <v>960</v>
      </c>
      <c r="E41" s="229"/>
      <c r="F41" s="767"/>
      <c r="G41" s="767"/>
      <c r="I41" s="372"/>
      <c r="J41" s="372"/>
      <c r="K41" s="372"/>
      <c r="L41" s="372"/>
      <c r="M41" s="372"/>
      <c r="N41" s="372"/>
      <c r="O41" s="372"/>
      <c r="P41" s="372"/>
      <c r="Q41" s="372"/>
      <c r="R41" s="372"/>
      <c r="S41" s="372"/>
      <c r="T41" s="372"/>
      <c r="U41" s="372"/>
      <c r="V41" s="372"/>
      <c r="W41" s="372"/>
      <c r="X41" s="372"/>
      <c r="Y41" s="372"/>
      <c r="Z41" s="372"/>
      <c r="AA41" s="372"/>
    </row>
    <row r="42" spans="1:27" ht="51" customHeight="1">
      <c r="A42" s="379"/>
      <c r="B42" s="354"/>
      <c r="C42" s="225"/>
      <c r="D42" s="71" t="s">
        <v>57</v>
      </c>
      <c r="E42" s="70" t="s">
        <v>4</v>
      </c>
      <c r="F42" s="749"/>
      <c r="G42" s="749"/>
      <c r="I42" s="372"/>
      <c r="J42" s="372"/>
      <c r="K42" s="372"/>
      <c r="L42" s="372"/>
      <c r="M42" s="372"/>
      <c r="N42" s="372"/>
      <c r="O42" s="372"/>
      <c r="P42" s="372"/>
      <c r="Q42" s="372"/>
      <c r="R42" s="372"/>
      <c r="S42" s="372"/>
      <c r="T42" s="372"/>
      <c r="U42" s="372"/>
      <c r="V42" s="372"/>
      <c r="W42" s="372"/>
      <c r="X42" s="372"/>
      <c r="Y42" s="372"/>
      <c r="Z42" s="372"/>
      <c r="AA42" s="372"/>
    </row>
    <row r="43" spans="1:27" ht="13.5" customHeight="1">
      <c r="A43" s="777"/>
      <c r="B43" s="778"/>
      <c r="C43" s="225"/>
      <c r="D43" s="73">
        <v>2022</v>
      </c>
      <c r="E43" s="70"/>
      <c r="F43" s="769"/>
      <c r="G43" s="769"/>
      <c r="I43" s="372"/>
      <c r="J43" s="372"/>
      <c r="K43" s="372"/>
      <c r="L43" s="372"/>
      <c r="M43" s="372"/>
      <c r="N43" s="372"/>
      <c r="O43" s="372"/>
      <c r="P43" s="372"/>
      <c r="Q43" s="372"/>
      <c r="R43" s="372"/>
      <c r="S43" s="372"/>
      <c r="T43" s="372"/>
      <c r="U43" s="372"/>
      <c r="V43" s="372"/>
      <c r="W43" s="372"/>
      <c r="X43" s="372"/>
      <c r="Y43" s="372"/>
      <c r="Z43" s="372"/>
      <c r="AA43" s="372"/>
    </row>
    <row r="44" spans="1:256" s="372" customFormat="1" ht="40.5" customHeight="1">
      <c r="A44" s="225">
        <v>1</v>
      </c>
      <c r="B44" s="781" t="s">
        <v>972</v>
      </c>
      <c r="C44" s="380" t="s">
        <v>12</v>
      </c>
      <c r="D44" s="13">
        <v>4905.395010183299</v>
      </c>
      <c r="E44" s="14">
        <f aca="true" t="shared" si="2" ref="E44:E59">D44/2500</f>
        <v>1.9621580040733195</v>
      </c>
      <c r="F44" s="374"/>
      <c r="G44" s="374"/>
      <c r="H44" s="233"/>
      <c r="HU44" s="232"/>
      <c r="HV44" s="232"/>
      <c r="HW44" s="232"/>
      <c r="HX44" s="232"/>
      <c r="HY44" s="232"/>
      <c r="HZ44" s="232"/>
      <c r="IA44" s="232"/>
      <c r="IB44" s="232"/>
      <c r="IC44" s="232"/>
      <c r="ID44" s="232"/>
      <c r="IE44" s="232"/>
      <c r="IF44" s="232"/>
      <c r="IG44" s="232"/>
      <c r="IH44" s="232"/>
      <c r="II44" s="232"/>
      <c r="IJ44" s="232"/>
      <c r="IK44" s="232"/>
      <c r="IL44" s="232"/>
      <c r="IM44" s="232"/>
      <c r="IN44" s="232"/>
      <c r="IO44" s="232"/>
      <c r="IP44" s="232"/>
      <c r="IQ44" s="232"/>
      <c r="IR44" s="232"/>
      <c r="IS44" s="232"/>
      <c r="IT44" s="232"/>
      <c r="IU44" s="232"/>
      <c r="IV44" s="232"/>
    </row>
    <row r="45" spans="1:256" s="372" customFormat="1" ht="18" customHeight="1">
      <c r="A45" s="225"/>
      <c r="B45" s="782" t="s">
        <v>932</v>
      </c>
      <c r="C45" s="380" t="s">
        <v>12</v>
      </c>
      <c r="D45" s="13">
        <v>4560.7550101832985</v>
      </c>
      <c r="E45" s="14">
        <f t="shared" si="2"/>
        <v>1.8243020040733193</v>
      </c>
      <c r="F45" s="374"/>
      <c r="G45" s="374"/>
      <c r="H45" s="233"/>
      <c r="HU45" s="232"/>
      <c r="HV45" s="232"/>
      <c r="HW45" s="232"/>
      <c r="HX45" s="232"/>
      <c r="HY45" s="232"/>
      <c r="HZ45" s="232"/>
      <c r="IA45" s="232"/>
      <c r="IB45" s="232"/>
      <c r="IC45" s="232"/>
      <c r="ID45" s="232"/>
      <c r="IE45" s="232"/>
      <c r="IF45" s="232"/>
      <c r="IG45" s="232"/>
      <c r="IH45" s="232"/>
      <c r="II45" s="232"/>
      <c r="IJ45" s="232"/>
      <c r="IK45" s="232"/>
      <c r="IL45" s="232"/>
      <c r="IM45" s="232"/>
      <c r="IN45" s="232"/>
      <c r="IO45" s="232"/>
      <c r="IP45" s="232"/>
      <c r="IQ45" s="232"/>
      <c r="IR45" s="232"/>
      <c r="IS45" s="232"/>
      <c r="IT45" s="232"/>
      <c r="IU45" s="232"/>
      <c r="IV45" s="232"/>
    </row>
    <row r="46" spans="1:256" s="372" customFormat="1" ht="16.5" customHeight="1">
      <c r="A46" s="225"/>
      <c r="B46" s="782" t="s">
        <v>933</v>
      </c>
      <c r="C46" s="380" t="s">
        <v>12</v>
      </c>
      <c r="D46" s="13">
        <v>4216.115010183299</v>
      </c>
      <c r="E46" s="14">
        <f t="shared" si="2"/>
        <v>1.6864460040733196</v>
      </c>
      <c r="F46" s="374"/>
      <c r="G46" s="374"/>
      <c r="H46" s="233"/>
      <c r="HU46" s="232"/>
      <c r="HV46" s="232"/>
      <c r="HW46" s="232"/>
      <c r="HX46" s="232"/>
      <c r="HY46" s="232"/>
      <c r="HZ46" s="232"/>
      <c r="IA46" s="232"/>
      <c r="IB46" s="232"/>
      <c r="IC46" s="232"/>
      <c r="ID46" s="232"/>
      <c r="IE46" s="232"/>
      <c r="IF46" s="232"/>
      <c r="IG46" s="232"/>
      <c r="IH46" s="232"/>
      <c r="II46" s="232"/>
      <c r="IJ46" s="232"/>
      <c r="IK46" s="232"/>
      <c r="IL46" s="232"/>
      <c r="IM46" s="232"/>
      <c r="IN46" s="232"/>
      <c r="IO46" s="232"/>
      <c r="IP46" s="232"/>
      <c r="IQ46" s="232"/>
      <c r="IR46" s="232"/>
      <c r="IS46" s="232"/>
      <c r="IT46" s="232"/>
      <c r="IU46" s="232"/>
      <c r="IV46" s="232"/>
    </row>
    <row r="47" spans="1:256" s="372" customFormat="1" ht="15" customHeight="1">
      <c r="A47" s="225"/>
      <c r="B47" s="782" t="s">
        <v>935</v>
      </c>
      <c r="C47" s="380" t="s">
        <v>12</v>
      </c>
      <c r="D47" s="13">
        <v>3950</v>
      </c>
      <c r="E47" s="14">
        <f t="shared" si="2"/>
        <v>1.58</v>
      </c>
      <c r="F47" s="374"/>
      <c r="G47" s="374"/>
      <c r="H47" s="233"/>
      <c r="HU47" s="232"/>
      <c r="HV47" s="232"/>
      <c r="HW47" s="232"/>
      <c r="HX47" s="232"/>
      <c r="HY47" s="232"/>
      <c r="HZ47" s="232"/>
      <c r="IA47" s="232"/>
      <c r="IB47" s="232"/>
      <c r="IC47" s="232"/>
      <c r="ID47" s="232"/>
      <c r="IE47" s="232"/>
      <c r="IF47" s="232"/>
      <c r="IG47" s="232"/>
      <c r="IH47" s="232"/>
      <c r="II47" s="232"/>
      <c r="IJ47" s="232"/>
      <c r="IK47" s="232"/>
      <c r="IL47" s="232"/>
      <c r="IM47" s="232"/>
      <c r="IN47" s="232"/>
      <c r="IO47" s="232"/>
      <c r="IP47" s="232"/>
      <c r="IQ47" s="232"/>
      <c r="IR47" s="232"/>
      <c r="IS47" s="232"/>
      <c r="IT47" s="232"/>
      <c r="IU47" s="232"/>
      <c r="IV47" s="232"/>
    </row>
    <row r="48" spans="1:256" s="372" customFormat="1" ht="20.25" customHeight="1">
      <c r="A48" s="225">
        <v>2</v>
      </c>
      <c r="B48" s="819" t="s">
        <v>973</v>
      </c>
      <c r="C48" s="380" t="s">
        <v>12</v>
      </c>
      <c r="D48" s="13">
        <v>4905.395010183299</v>
      </c>
      <c r="E48" s="14">
        <f t="shared" si="2"/>
        <v>1.9621580040733195</v>
      </c>
      <c r="F48" s="374"/>
      <c r="G48" s="374"/>
      <c r="H48" s="233"/>
      <c r="HU48" s="232"/>
      <c r="HV48" s="232"/>
      <c r="HW48" s="232"/>
      <c r="HX48" s="232"/>
      <c r="HY48" s="232"/>
      <c r="HZ48" s="232"/>
      <c r="IA48" s="232"/>
      <c r="IB48" s="232"/>
      <c r="IC48" s="232"/>
      <c r="ID48" s="232"/>
      <c r="IE48" s="232"/>
      <c r="IF48" s="232"/>
      <c r="IG48" s="232"/>
      <c r="IH48" s="232"/>
      <c r="II48" s="232"/>
      <c r="IJ48" s="232"/>
      <c r="IK48" s="232"/>
      <c r="IL48" s="232"/>
      <c r="IM48" s="232"/>
      <c r="IN48" s="232"/>
      <c r="IO48" s="232"/>
      <c r="IP48" s="232"/>
      <c r="IQ48" s="232"/>
      <c r="IR48" s="232"/>
      <c r="IS48" s="232"/>
      <c r="IT48" s="232"/>
      <c r="IU48" s="232"/>
      <c r="IV48" s="232"/>
    </row>
    <row r="49" spans="1:256" s="372" customFormat="1" ht="12.75">
      <c r="A49" s="225"/>
      <c r="B49" s="782" t="s">
        <v>932</v>
      </c>
      <c r="C49" s="380" t="s">
        <v>12</v>
      </c>
      <c r="D49" s="13">
        <v>4560.7550101832985</v>
      </c>
      <c r="E49" s="14">
        <f t="shared" si="2"/>
        <v>1.8243020040733193</v>
      </c>
      <c r="F49" s="374"/>
      <c r="G49" s="374"/>
      <c r="H49" s="233"/>
      <c r="HU49" s="232"/>
      <c r="HV49" s="232"/>
      <c r="HW49" s="232"/>
      <c r="HX49" s="232"/>
      <c r="HY49" s="232"/>
      <c r="HZ49" s="232"/>
      <c r="IA49" s="232"/>
      <c r="IB49" s="232"/>
      <c r="IC49" s="232"/>
      <c r="ID49" s="232"/>
      <c r="IE49" s="232"/>
      <c r="IF49" s="232"/>
      <c r="IG49" s="232"/>
      <c r="IH49" s="232"/>
      <c r="II49" s="232"/>
      <c r="IJ49" s="232"/>
      <c r="IK49" s="232"/>
      <c r="IL49" s="232"/>
      <c r="IM49" s="232"/>
      <c r="IN49" s="232"/>
      <c r="IO49" s="232"/>
      <c r="IP49" s="232"/>
      <c r="IQ49" s="232"/>
      <c r="IR49" s="232"/>
      <c r="IS49" s="232"/>
      <c r="IT49" s="232"/>
      <c r="IU49" s="232"/>
      <c r="IV49" s="232"/>
    </row>
    <row r="50" spans="1:256" s="372" customFormat="1" ht="12.75">
      <c r="A50" s="225"/>
      <c r="B50" s="782" t="s">
        <v>933</v>
      </c>
      <c r="C50" s="380" t="s">
        <v>12</v>
      </c>
      <c r="D50" s="13">
        <v>4216.115010183299</v>
      </c>
      <c r="E50" s="14">
        <f t="shared" si="2"/>
        <v>1.6864460040733196</v>
      </c>
      <c r="F50" s="374"/>
      <c r="G50" s="374"/>
      <c r="H50" s="233"/>
      <c r="HU50" s="232"/>
      <c r="HV50" s="232"/>
      <c r="HW50" s="232"/>
      <c r="HX50" s="232"/>
      <c r="HY50" s="232"/>
      <c r="HZ50" s="232"/>
      <c r="IA50" s="232"/>
      <c r="IB50" s="232"/>
      <c r="IC50" s="232"/>
      <c r="ID50" s="232"/>
      <c r="IE50" s="232"/>
      <c r="IF50" s="232"/>
      <c r="IG50" s="232"/>
      <c r="IH50" s="232"/>
      <c r="II50" s="232"/>
      <c r="IJ50" s="232"/>
      <c r="IK50" s="232"/>
      <c r="IL50" s="232"/>
      <c r="IM50" s="232"/>
      <c r="IN50" s="232"/>
      <c r="IO50" s="232"/>
      <c r="IP50" s="232"/>
      <c r="IQ50" s="232"/>
      <c r="IR50" s="232"/>
      <c r="IS50" s="232"/>
      <c r="IT50" s="232"/>
      <c r="IU50" s="232"/>
      <c r="IV50" s="232"/>
    </row>
    <row r="51" spans="1:256" s="372" customFormat="1" ht="12.75">
      <c r="A51" s="225"/>
      <c r="B51" s="782" t="s">
        <v>935</v>
      </c>
      <c r="C51" s="380" t="s">
        <v>12</v>
      </c>
      <c r="D51" s="13">
        <v>3950</v>
      </c>
      <c r="E51" s="14">
        <f t="shared" si="2"/>
        <v>1.58</v>
      </c>
      <c r="F51" s="374"/>
      <c r="G51" s="374"/>
      <c r="H51" s="233"/>
      <c r="HU51" s="232"/>
      <c r="HV51" s="232"/>
      <c r="HW51" s="232"/>
      <c r="HX51" s="232"/>
      <c r="HY51" s="232"/>
      <c r="HZ51" s="232"/>
      <c r="IA51" s="232"/>
      <c r="IB51" s="232"/>
      <c r="IC51" s="232"/>
      <c r="ID51" s="232"/>
      <c r="IE51" s="232"/>
      <c r="IF51" s="232"/>
      <c r="IG51" s="232"/>
      <c r="IH51" s="232"/>
      <c r="II51" s="232"/>
      <c r="IJ51" s="232"/>
      <c r="IK51" s="232"/>
      <c r="IL51" s="232"/>
      <c r="IM51" s="232"/>
      <c r="IN51" s="232"/>
      <c r="IO51" s="232"/>
      <c r="IP51" s="232"/>
      <c r="IQ51" s="232"/>
      <c r="IR51" s="232"/>
      <c r="IS51" s="232"/>
      <c r="IT51" s="232"/>
      <c r="IU51" s="232"/>
      <c r="IV51" s="232"/>
    </row>
    <row r="52" spans="1:256" s="372" customFormat="1" ht="28.5" customHeight="1">
      <c r="A52" s="225">
        <v>3</v>
      </c>
      <c r="B52" s="783" t="s">
        <v>974</v>
      </c>
      <c r="C52" s="380" t="s">
        <v>103</v>
      </c>
      <c r="D52" s="13">
        <v>4216.115010183299</v>
      </c>
      <c r="E52" s="14">
        <f t="shared" si="2"/>
        <v>1.6864460040733196</v>
      </c>
      <c r="F52" s="374"/>
      <c r="G52" s="374"/>
      <c r="H52" s="233"/>
      <c r="HU52" s="232"/>
      <c r="HV52" s="232"/>
      <c r="HW52" s="232"/>
      <c r="HX52" s="232"/>
      <c r="HY52" s="232"/>
      <c r="HZ52" s="232"/>
      <c r="IA52" s="232"/>
      <c r="IB52" s="232"/>
      <c r="IC52" s="232"/>
      <c r="ID52" s="232"/>
      <c r="IE52" s="232"/>
      <c r="IF52" s="232"/>
      <c r="IG52" s="232"/>
      <c r="IH52" s="232"/>
      <c r="II52" s="232"/>
      <c r="IJ52" s="232"/>
      <c r="IK52" s="232"/>
      <c r="IL52" s="232"/>
      <c r="IM52" s="232"/>
      <c r="IN52" s="232"/>
      <c r="IO52" s="232"/>
      <c r="IP52" s="232"/>
      <c r="IQ52" s="232"/>
      <c r="IR52" s="232"/>
      <c r="IS52" s="232"/>
      <c r="IT52" s="232"/>
      <c r="IU52" s="232"/>
      <c r="IV52" s="232"/>
    </row>
    <row r="53" spans="1:256" s="372" customFormat="1" ht="12.75">
      <c r="A53" s="225"/>
      <c r="B53" s="782" t="s">
        <v>932</v>
      </c>
      <c r="C53" s="380" t="s">
        <v>103</v>
      </c>
      <c r="D53" s="13">
        <v>4129.955010183299</v>
      </c>
      <c r="E53" s="14">
        <f t="shared" si="2"/>
        <v>1.6519820040733197</v>
      </c>
      <c r="F53" s="374"/>
      <c r="G53" s="374"/>
      <c r="H53" s="233"/>
      <c r="HU53" s="232"/>
      <c r="HV53" s="232"/>
      <c r="HW53" s="232"/>
      <c r="HX53" s="232"/>
      <c r="HY53" s="232"/>
      <c r="HZ53" s="232"/>
      <c r="IA53" s="232"/>
      <c r="IB53" s="232"/>
      <c r="IC53" s="232"/>
      <c r="ID53" s="232"/>
      <c r="IE53" s="232"/>
      <c r="IF53" s="232"/>
      <c r="IG53" s="232"/>
      <c r="IH53" s="232"/>
      <c r="II53" s="232"/>
      <c r="IJ53" s="232"/>
      <c r="IK53" s="232"/>
      <c r="IL53" s="232"/>
      <c r="IM53" s="232"/>
      <c r="IN53" s="232"/>
      <c r="IO53" s="232"/>
      <c r="IP53" s="232"/>
      <c r="IQ53" s="232"/>
      <c r="IR53" s="232"/>
      <c r="IS53" s="232"/>
      <c r="IT53" s="232"/>
      <c r="IU53" s="232"/>
      <c r="IV53" s="232"/>
    </row>
    <row r="54" spans="1:256" s="372" customFormat="1" ht="12.75">
      <c r="A54" s="225"/>
      <c r="B54" s="782" t="s">
        <v>933</v>
      </c>
      <c r="C54" s="380" t="s">
        <v>103</v>
      </c>
      <c r="D54" s="13">
        <v>3950</v>
      </c>
      <c r="E54" s="14">
        <f t="shared" si="2"/>
        <v>1.58</v>
      </c>
      <c r="F54" s="374"/>
      <c r="G54" s="374"/>
      <c r="H54" s="233"/>
      <c r="HU54" s="232"/>
      <c r="HV54" s="232"/>
      <c r="HW54" s="232"/>
      <c r="HX54" s="232"/>
      <c r="HY54" s="232"/>
      <c r="HZ54" s="232"/>
      <c r="IA54" s="232"/>
      <c r="IB54" s="232"/>
      <c r="IC54" s="232"/>
      <c r="ID54" s="232"/>
      <c r="IE54" s="232"/>
      <c r="IF54" s="232"/>
      <c r="IG54" s="232"/>
      <c r="IH54" s="232"/>
      <c r="II54" s="232"/>
      <c r="IJ54" s="232"/>
      <c r="IK54" s="232"/>
      <c r="IL54" s="232"/>
      <c r="IM54" s="232"/>
      <c r="IN54" s="232"/>
      <c r="IO54" s="232"/>
      <c r="IP54" s="232"/>
      <c r="IQ54" s="232"/>
      <c r="IR54" s="232"/>
      <c r="IS54" s="232"/>
      <c r="IT54" s="232"/>
      <c r="IU54" s="232"/>
      <c r="IV54" s="232"/>
    </row>
    <row r="55" spans="1:256" s="372" customFormat="1" ht="12.75">
      <c r="A55" s="225"/>
      <c r="B55" s="782" t="s">
        <v>935</v>
      </c>
      <c r="C55" s="380" t="s">
        <v>103</v>
      </c>
      <c r="D55" s="13">
        <v>3850</v>
      </c>
      <c r="E55" s="14">
        <f t="shared" si="2"/>
        <v>1.54</v>
      </c>
      <c r="F55" s="374"/>
      <c r="G55" s="374"/>
      <c r="H55" s="233"/>
      <c r="HU55" s="232"/>
      <c r="HV55" s="232"/>
      <c r="HW55" s="232"/>
      <c r="HX55" s="232"/>
      <c r="HY55" s="232"/>
      <c r="HZ55" s="232"/>
      <c r="IA55" s="232"/>
      <c r="IB55" s="232"/>
      <c r="IC55" s="232"/>
      <c r="ID55" s="232"/>
      <c r="IE55" s="232"/>
      <c r="IF55" s="232"/>
      <c r="IG55" s="232"/>
      <c r="IH55" s="232"/>
      <c r="II55" s="232"/>
      <c r="IJ55" s="232"/>
      <c r="IK55" s="232"/>
      <c r="IL55" s="232"/>
      <c r="IM55" s="232"/>
      <c r="IN55" s="232"/>
      <c r="IO55" s="232"/>
      <c r="IP55" s="232"/>
      <c r="IQ55" s="232"/>
      <c r="IR55" s="232"/>
      <c r="IS55" s="232"/>
      <c r="IT55" s="232"/>
      <c r="IU55" s="232"/>
      <c r="IV55" s="232"/>
    </row>
    <row r="56" spans="1:256" s="372" customFormat="1" ht="30" customHeight="1">
      <c r="A56" s="225">
        <v>4</v>
      </c>
      <c r="B56" s="783" t="s">
        <v>948</v>
      </c>
      <c r="C56" s="380" t="s">
        <v>47</v>
      </c>
      <c r="D56" s="13">
        <v>4086.875010183299</v>
      </c>
      <c r="E56" s="14">
        <f t="shared" si="2"/>
        <v>1.6347500040733196</v>
      </c>
      <c r="F56" s="374"/>
      <c r="G56" s="374"/>
      <c r="H56" s="233"/>
      <c r="HU56" s="232"/>
      <c r="HV56" s="232"/>
      <c r="HW56" s="232"/>
      <c r="HX56" s="232"/>
      <c r="HY56" s="232"/>
      <c r="HZ56" s="232"/>
      <c r="IA56" s="232"/>
      <c r="IB56" s="232"/>
      <c r="IC56" s="232"/>
      <c r="ID56" s="232"/>
      <c r="IE56" s="232"/>
      <c r="IF56" s="232"/>
      <c r="IG56" s="232"/>
      <c r="IH56" s="232"/>
      <c r="II56" s="232"/>
      <c r="IJ56" s="232"/>
      <c r="IK56" s="232"/>
      <c r="IL56" s="232"/>
      <c r="IM56" s="232"/>
      <c r="IN56" s="232"/>
      <c r="IO56" s="232"/>
      <c r="IP56" s="232"/>
      <c r="IQ56" s="232"/>
      <c r="IR56" s="232"/>
      <c r="IS56" s="232"/>
      <c r="IT56" s="232"/>
      <c r="IU56" s="232"/>
      <c r="IV56" s="232"/>
    </row>
    <row r="57" spans="1:256" s="372" customFormat="1" ht="12.75">
      <c r="A57" s="225"/>
      <c r="B57" s="782" t="s">
        <v>932</v>
      </c>
      <c r="C57" s="380" t="s">
        <v>47</v>
      </c>
      <c r="D57" s="13">
        <v>3900</v>
      </c>
      <c r="E57" s="14">
        <f t="shared" si="2"/>
        <v>1.56</v>
      </c>
      <c r="F57" s="374"/>
      <c r="G57" s="374"/>
      <c r="H57" s="233"/>
      <c r="HU57" s="232"/>
      <c r="HV57" s="232"/>
      <c r="HW57" s="232"/>
      <c r="HX57" s="232"/>
      <c r="HY57" s="232"/>
      <c r="HZ57" s="232"/>
      <c r="IA57" s="232"/>
      <c r="IB57" s="232"/>
      <c r="IC57" s="232"/>
      <c r="ID57" s="232"/>
      <c r="IE57" s="232"/>
      <c r="IF57" s="232"/>
      <c r="IG57" s="232"/>
      <c r="IH57" s="232"/>
      <c r="II57" s="232"/>
      <c r="IJ57" s="232"/>
      <c r="IK57" s="232"/>
      <c r="IL57" s="232"/>
      <c r="IM57" s="232"/>
      <c r="IN57" s="232"/>
      <c r="IO57" s="232"/>
      <c r="IP57" s="232"/>
      <c r="IQ57" s="232"/>
      <c r="IR57" s="232"/>
      <c r="IS57" s="232"/>
      <c r="IT57" s="232"/>
      <c r="IU57" s="232"/>
      <c r="IV57" s="232"/>
    </row>
    <row r="58" spans="1:256" s="372" customFormat="1" ht="12.75">
      <c r="A58" s="225"/>
      <c r="B58" s="782" t="s">
        <v>933</v>
      </c>
      <c r="C58" s="380" t="s">
        <v>47</v>
      </c>
      <c r="D58" s="13">
        <v>3750</v>
      </c>
      <c r="E58" s="14">
        <f t="shared" si="2"/>
        <v>1.5</v>
      </c>
      <c r="F58" s="374"/>
      <c r="G58" s="374"/>
      <c r="H58" s="233"/>
      <c r="HU58" s="232"/>
      <c r="HV58" s="232"/>
      <c r="HW58" s="232"/>
      <c r="HX58" s="232"/>
      <c r="HY58" s="232"/>
      <c r="HZ58" s="232"/>
      <c r="IA58" s="232"/>
      <c r="IB58" s="232"/>
      <c r="IC58" s="232"/>
      <c r="ID58" s="232"/>
      <c r="IE58" s="232"/>
      <c r="IF58" s="232"/>
      <c r="IG58" s="232"/>
      <c r="IH58" s="232"/>
      <c r="II58" s="232"/>
      <c r="IJ58" s="232"/>
      <c r="IK58" s="232"/>
      <c r="IL58" s="232"/>
      <c r="IM58" s="232"/>
      <c r="IN58" s="232"/>
      <c r="IO58" s="232"/>
      <c r="IP58" s="232"/>
      <c r="IQ58" s="232"/>
      <c r="IR58" s="232"/>
      <c r="IS58" s="232"/>
      <c r="IT58" s="232"/>
      <c r="IU58" s="232"/>
      <c r="IV58" s="232"/>
    </row>
    <row r="59" spans="1:256" s="372" customFormat="1" ht="12.75">
      <c r="A59" s="225"/>
      <c r="B59" s="784" t="s">
        <v>935</v>
      </c>
      <c r="C59" s="380" t="s">
        <v>47</v>
      </c>
      <c r="D59" s="13">
        <v>3610</v>
      </c>
      <c r="E59" s="14">
        <f t="shared" si="2"/>
        <v>1.444</v>
      </c>
      <c r="F59" s="374"/>
      <c r="G59" s="374"/>
      <c r="H59" s="233"/>
      <c r="HU59" s="232"/>
      <c r="HV59" s="232"/>
      <c r="HW59" s="232"/>
      <c r="HX59" s="232"/>
      <c r="HY59" s="232"/>
      <c r="HZ59" s="232"/>
      <c r="IA59" s="232"/>
      <c r="IB59" s="232"/>
      <c r="IC59" s="232"/>
      <c r="ID59" s="232"/>
      <c r="IE59" s="232"/>
      <c r="IF59" s="232"/>
      <c r="IG59" s="232"/>
      <c r="IH59" s="232"/>
      <c r="II59" s="232"/>
      <c r="IJ59" s="232"/>
      <c r="IK59" s="232"/>
      <c r="IL59" s="232"/>
      <c r="IM59" s="232"/>
      <c r="IN59" s="232"/>
      <c r="IO59" s="232"/>
      <c r="IP59" s="232"/>
      <c r="IQ59" s="232"/>
      <c r="IR59" s="232"/>
      <c r="IS59" s="232"/>
      <c r="IT59" s="232"/>
      <c r="IU59" s="232"/>
      <c r="IV59" s="232"/>
    </row>
    <row r="61" spans="1:237" ht="12.75">
      <c r="A61" s="372" t="s">
        <v>975</v>
      </c>
      <c r="HU61" s="233"/>
      <c r="HV61" s="233"/>
      <c r="HW61" s="233"/>
      <c r="HX61" s="233"/>
      <c r="HY61" s="233"/>
      <c r="HZ61" s="233"/>
      <c r="IA61" s="233"/>
      <c r="IB61" s="233"/>
      <c r="IC61" s="233"/>
    </row>
    <row r="62" spans="1:237" ht="50.25" customHeight="1">
      <c r="A62" s="370" t="s">
        <v>976</v>
      </c>
      <c r="B62" s="370"/>
      <c r="C62" s="370"/>
      <c r="D62" s="370"/>
      <c r="E62" s="370"/>
      <c r="F62" s="370"/>
      <c r="G62" s="370"/>
      <c r="HU62" s="233"/>
      <c r="HV62" s="233"/>
      <c r="HW62" s="233"/>
      <c r="HX62" s="233"/>
      <c r="HY62" s="233"/>
      <c r="HZ62" s="233"/>
      <c r="IA62" s="233"/>
      <c r="IB62" s="233"/>
      <c r="IC62" s="233"/>
    </row>
    <row r="63" spans="1:244" s="233" customFormat="1" ht="12.75">
      <c r="A63" s="820"/>
      <c r="C63" s="820"/>
      <c r="ID63" s="232"/>
      <c r="IE63" s="232"/>
      <c r="IF63" s="232"/>
      <c r="IG63" s="232"/>
      <c r="IH63" s="232"/>
      <c r="II63" s="232"/>
      <c r="IJ63" s="232"/>
    </row>
    <row r="64" spans="1:244" s="233" customFormat="1" ht="45.75" customHeight="1">
      <c r="A64" s="370" t="s">
        <v>977</v>
      </c>
      <c r="B64" s="370"/>
      <c r="C64" s="370"/>
      <c r="D64" s="370"/>
      <c r="E64" s="370"/>
      <c r="F64" s="370"/>
      <c r="G64" s="370"/>
      <c r="ID64" s="232"/>
      <c r="IE64" s="232"/>
      <c r="IF64" s="232"/>
      <c r="IG64" s="232"/>
      <c r="IH64" s="232"/>
      <c r="II64" s="232"/>
      <c r="IJ64" s="232"/>
    </row>
  </sheetData>
  <sheetProtection selectLockedCells="1" selectUnlockedCells="1"/>
  <mergeCells count="20">
    <mergeCell ref="D7:E7"/>
    <mergeCell ref="A8:A10"/>
    <mergeCell ref="B8:B10"/>
    <mergeCell ref="C8:C10"/>
    <mergeCell ref="D8:G8"/>
    <mergeCell ref="D9:E9"/>
    <mergeCell ref="F9:G9"/>
    <mergeCell ref="B18:G18"/>
    <mergeCell ref="A21:A22"/>
    <mergeCell ref="B21:B22"/>
    <mergeCell ref="C21:C22"/>
    <mergeCell ref="D21:E21"/>
    <mergeCell ref="E22:E23"/>
    <mergeCell ref="A41:A42"/>
    <mergeCell ref="B41:B42"/>
    <mergeCell ref="C41:C42"/>
    <mergeCell ref="D41:E41"/>
    <mergeCell ref="E42:E43"/>
    <mergeCell ref="A62:G62"/>
    <mergeCell ref="A64:G64"/>
  </mergeCells>
  <printOptions/>
  <pageMargins left="0.4722222222222222" right="0.19652777777777777" top="0.47291666666666665" bottom="0.39305555555555555" header="0.31527777777777777" footer="0.19652777777777777"/>
  <pageSetup firstPageNumber="138" useFirstPageNumber="1" horizontalDpi="300" verticalDpi="300" orientation="portrait" paperSize="9" scale="85"/>
  <headerFooter alignWithMargins="0">
    <oddHeader>&amp;CDRAFT</oddHeader>
    <oddFooter>&amp;C&amp;P</oddFooter>
  </headerFooter>
</worksheet>
</file>

<file path=xl/worksheets/sheet29.xml><?xml version="1.0" encoding="utf-8"?>
<worksheet xmlns="http://schemas.openxmlformats.org/spreadsheetml/2006/main" xmlns:r="http://schemas.openxmlformats.org/officeDocument/2006/relationships">
  <sheetPr>
    <tabColor indexed="10"/>
  </sheetPr>
  <dimension ref="A1:IV48"/>
  <sheetViews>
    <sheetView zoomScale="85" zoomScaleNormal="85" workbookViewId="0" topLeftCell="A28">
      <selection activeCell="K53" sqref="K53"/>
    </sheetView>
  </sheetViews>
  <sheetFormatPr defaultColWidth="9.140625" defaultRowHeight="12.75"/>
  <cols>
    <col min="1" max="1" width="3.57421875" style="233" customWidth="1"/>
    <col min="2" max="2" width="41.57421875" style="233" customWidth="1"/>
    <col min="3" max="3" width="7.421875" style="233" customWidth="1"/>
    <col min="4" max="4" width="5.8515625" style="233" customWidth="1"/>
    <col min="5" max="222" width="9.140625" style="233" customWidth="1"/>
    <col min="223" max="233" width="9.140625" style="232" customWidth="1"/>
    <col min="234" max="234" width="4.421875" style="232" customWidth="1"/>
    <col min="235" max="235" width="32.28125" style="232" customWidth="1"/>
    <col min="236" max="236" width="7.7109375" style="232" customWidth="1"/>
    <col min="237" max="242" width="8.8515625" style="232" customWidth="1"/>
    <col min="243" max="16384" width="9.140625" style="232" customWidth="1"/>
  </cols>
  <sheetData>
    <row r="1" spans="1:2" ht="12.75">
      <c r="A1" s="743" t="s">
        <v>909</v>
      </c>
      <c r="B1" s="232"/>
    </row>
    <row r="2" spans="7:14" ht="12.75">
      <c r="G2" s="372"/>
      <c r="H2" s="372"/>
      <c r="I2" s="372"/>
      <c r="J2" s="372"/>
      <c r="K2" s="372"/>
      <c r="L2" s="372"/>
      <c r="M2" s="372"/>
      <c r="N2" s="372"/>
    </row>
    <row r="3" spans="2:14" ht="21" customHeight="1">
      <c r="B3" s="744" t="s">
        <v>910</v>
      </c>
      <c r="C3" s="744"/>
      <c r="G3" s="372"/>
      <c r="H3" s="372"/>
      <c r="I3" s="372"/>
      <c r="J3" s="372"/>
      <c r="K3" s="372"/>
      <c r="L3" s="372"/>
      <c r="M3" s="372"/>
      <c r="N3" s="372"/>
    </row>
    <row r="4" spans="2:14" ht="21" customHeight="1">
      <c r="B4" s="745" t="s">
        <v>978</v>
      </c>
      <c r="C4" s="744"/>
      <c r="G4" s="372"/>
      <c r="H4" s="372"/>
      <c r="I4" s="372"/>
      <c r="J4" s="372"/>
      <c r="K4" s="372"/>
      <c r="L4" s="372"/>
      <c r="M4" s="372"/>
      <c r="N4" s="372"/>
    </row>
    <row r="5" spans="2:14" ht="12.75">
      <c r="B5" s="746"/>
      <c r="G5" s="372"/>
      <c r="H5" s="372"/>
      <c r="I5" s="372"/>
      <c r="J5" s="372"/>
      <c r="K5" s="372"/>
      <c r="L5" s="372"/>
      <c r="M5" s="372"/>
      <c r="N5" s="372"/>
    </row>
    <row r="6" spans="1:14" ht="12.75">
      <c r="A6" s="758"/>
      <c r="B6" s="745" t="s">
        <v>958</v>
      </c>
      <c r="G6" s="372"/>
      <c r="H6" s="372"/>
      <c r="I6" s="372"/>
      <c r="J6" s="372"/>
      <c r="K6" s="372"/>
      <c r="L6" s="372"/>
      <c r="M6" s="372"/>
      <c r="N6" s="372"/>
    </row>
    <row r="7" spans="1:256" s="763" customFormat="1" ht="39" customHeight="1">
      <c r="A7" s="379" t="s">
        <v>54</v>
      </c>
      <c r="B7" s="225" t="s">
        <v>6</v>
      </c>
      <c r="C7" s="225" t="s">
        <v>7</v>
      </c>
      <c r="F7" s="233"/>
      <c r="G7" s="372"/>
      <c r="H7" s="803"/>
      <c r="I7" s="804"/>
      <c r="J7" s="808"/>
      <c r="K7" s="821"/>
      <c r="L7" s="804"/>
      <c r="M7" s="761"/>
      <c r="N7" s="761"/>
      <c r="HO7" s="232"/>
      <c r="HP7" s="232"/>
      <c r="HQ7" s="232"/>
      <c r="HR7" s="232"/>
      <c r="HS7" s="232"/>
      <c r="HT7" s="232"/>
      <c r="HU7" s="232"/>
      <c r="HV7" s="232"/>
      <c r="HW7" s="232"/>
      <c r="HX7" s="232"/>
      <c r="HY7" s="232"/>
      <c r="HZ7" s="232"/>
      <c r="IA7" s="232"/>
      <c r="IB7" s="232"/>
      <c r="IC7" s="232"/>
      <c r="ID7" s="232"/>
      <c r="IE7" s="232"/>
      <c r="IF7" s="232"/>
      <c r="IG7" s="232"/>
      <c r="IH7" s="232"/>
      <c r="II7" s="232"/>
      <c r="IJ7" s="232"/>
      <c r="IK7" s="232"/>
      <c r="IL7" s="232"/>
      <c r="IM7" s="232"/>
      <c r="IN7" s="232"/>
      <c r="IO7" s="232"/>
      <c r="IP7" s="232"/>
      <c r="IQ7" s="232"/>
      <c r="IR7" s="232"/>
      <c r="IS7" s="232"/>
      <c r="IT7" s="232"/>
      <c r="IU7" s="232"/>
      <c r="IV7" s="232"/>
    </row>
    <row r="8" spans="1:256" s="763" customFormat="1" ht="12.75" customHeight="1">
      <c r="A8" s="379"/>
      <c r="B8" s="225"/>
      <c r="C8" s="225"/>
      <c r="F8" s="233"/>
      <c r="G8" s="372"/>
      <c r="H8" s="808"/>
      <c r="I8" s="808"/>
      <c r="J8" s="808"/>
      <c r="K8" s="807"/>
      <c r="L8" s="807"/>
      <c r="M8" s="761"/>
      <c r="N8" s="761"/>
      <c r="HO8" s="232"/>
      <c r="HP8" s="232"/>
      <c r="HQ8" s="232"/>
      <c r="HR8" s="232"/>
      <c r="HS8" s="232"/>
      <c r="HT8" s="232"/>
      <c r="HU8" s="232"/>
      <c r="HV8" s="232"/>
      <c r="HW8" s="232"/>
      <c r="HX8" s="232"/>
      <c r="HY8" s="232"/>
      <c r="HZ8" s="232"/>
      <c r="IA8" s="232"/>
      <c r="IB8" s="232"/>
      <c r="IC8" s="232"/>
      <c r="ID8" s="232"/>
      <c r="IE8" s="232"/>
      <c r="IF8" s="232"/>
      <c r="IG8" s="232"/>
      <c r="IH8" s="232"/>
      <c r="II8" s="232"/>
      <c r="IJ8" s="232"/>
      <c r="IK8" s="232"/>
      <c r="IL8" s="232"/>
      <c r="IM8" s="232"/>
      <c r="IN8" s="232"/>
      <c r="IO8" s="232"/>
      <c r="IP8" s="232"/>
      <c r="IQ8" s="232"/>
      <c r="IR8" s="232"/>
      <c r="IS8" s="232"/>
      <c r="IT8" s="232"/>
      <c r="IU8" s="232"/>
      <c r="IV8" s="232"/>
    </row>
    <row r="9" spans="1:256" s="763" customFormat="1" ht="24.75" customHeight="1">
      <c r="A9" s="379"/>
      <c r="B9" s="225"/>
      <c r="C9" s="225"/>
      <c r="F9" s="233"/>
      <c r="G9" s="372"/>
      <c r="H9" s="808"/>
      <c r="I9" s="808"/>
      <c r="J9" s="808"/>
      <c r="K9" s="807"/>
      <c r="L9" s="807"/>
      <c r="M9" s="761"/>
      <c r="N9" s="761"/>
      <c r="HO9" s="232"/>
      <c r="HP9" s="232"/>
      <c r="HQ9" s="232"/>
      <c r="HR9" s="232"/>
      <c r="HS9" s="232"/>
      <c r="HT9" s="232"/>
      <c r="HU9" s="232"/>
      <c r="HV9" s="232"/>
      <c r="HW9" s="232"/>
      <c r="HX9" s="232"/>
      <c r="HY9" s="232"/>
      <c r="HZ9" s="232"/>
      <c r="IA9" s="232"/>
      <c r="IB9" s="232"/>
      <c r="IC9" s="232"/>
      <c r="ID9" s="232"/>
      <c r="IE9" s="232"/>
      <c r="IF9" s="232"/>
      <c r="IG9" s="232"/>
      <c r="IH9" s="232"/>
      <c r="II9" s="232"/>
      <c r="IJ9" s="232"/>
      <c r="IK9" s="232"/>
      <c r="IL9" s="232"/>
      <c r="IM9" s="232"/>
      <c r="IN9" s="232"/>
      <c r="IO9" s="232"/>
      <c r="IP9" s="232"/>
      <c r="IQ9" s="232"/>
      <c r="IR9" s="232"/>
      <c r="IS9" s="232"/>
      <c r="IT9" s="232"/>
      <c r="IU9" s="232"/>
      <c r="IV9" s="232"/>
    </row>
    <row r="10" spans="1:14" ht="12.75">
      <c r="A10" s="822" t="s">
        <v>212</v>
      </c>
      <c r="B10" s="755" t="s">
        <v>979</v>
      </c>
      <c r="C10" s="752"/>
      <c r="E10" s="742"/>
      <c r="G10" s="372"/>
      <c r="H10" s="808"/>
      <c r="I10" s="808"/>
      <c r="J10" s="808"/>
      <c r="K10" s="804"/>
      <c r="L10" s="804"/>
      <c r="M10" s="372"/>
      <c r="N10" s="372"/>
    </row>
    <row r="11" spans="1:14" ht="12.75">
      <c r="A11" s="764" t="s">
        <v>214</v>
      </c>
      <c r="B11" s="227" t="s">
        <v>980</v>
      </c>
      <c r="C11" s="752" t="s">
        <v>12</v>
      </c>
      <c r="G11" s="372"/>
      <c r="H11" s="815"/>
      <c r="I11" s="688"/>
      <c r="J11" s="809"/>
      <c r="K11" s="809"/>
      <c r="L11" s="688"/>
      <c r="M11" s="372"/>
      <c r="N11" s="372"/>
    </row>
    <row r="12" spans="1:14" ht="12.75">
      <c r="A12" s="764" t="s">
        <v>216</v>
      </c>
      <c r="B12" s="755" t="s">
        <v>981</v>
      </c>
      <c r="C12" s="752" t="s">
        <v>12</v>
      </c>
      <c r="G12" s="372"/>
      <c r="H12" s="815"/>
      <c r="I12" s="688"/>
      <c r="J12" s="809"/>
      <c r="K12" s="809"/>
      <c r="L12" s="688"/>
      <c r="M12" s="372"/>
      <c r="N12" s="372"/>
    </row>
    <row r="13" spans="1:14" ht="27.75" customHeight="1">
      <c r="A13" s="764" t="s">
        <v>218</v>
      </c>
      <c r="B13" s="227" t="s">
        <v>982</v>
      </c>
      <c r="C13" s="752" t="s">
        <v>12</v>
      </c>
      <c r="G13" s="372"/>
      <c r="H13" s="815"/>
      <c r="I13" s="688"/>
      <c r="J13" s="809"/>
      <c r="K13" s="809"/>
      <c r="L13" s="688"/>
      <c r="M13" s="372"/>
      <c r="N13" s="372"/>
    </row>
    <row r="14" spans="1:14" ht="12.75">
      <c r="A14" s="764" t="s">
        <v>220</v>
      </c>
      <c r="B14" s="227" t="s">
        <v>983</v>
      </c>
      <c r="C14" s="752" t="s">
        <v>12</v>
      </c>
      <c r="G14" s="372"/>
      <c r="H14" s="815"/>
      <c r="I14" s="688"/>
      <c r="J14" s="809"/>
      <c r="K14" s="809"/>
      <c r="L14" s="688"/>
      <c r="M14" s="372"/>
      <c r="N14" s="372"/>
    </row>
    <row r="15" spans="1:14" ht="12.75">
      <c r="A15" s="764" t="s">
        <v>222</v>
      </c>
      <c r="B15" s="227" t="s">
        <v>984</v>
      </c>
      <c r="C15" s="752" t="s">
        <v>12</v>
      </c>
      <c r="G15" s="372"/>
      <c r="H15" s="815"/>
      <c r="I15" s="688"/>
      <c r="J15" s="804"/>
      <c r="K15" s="809"/>
      <c r="L15" s="688"/>
      <c r="M15" s="372"/>
      <c r="N15" s="372"/>
    </row>
    <row r="16" spans="1:14" ht="12.75">
      <c r="A16" s="764" t="s">
        <v>224</v>
      </c>
      <c r="B16" s="765" t="s">
        <v>985</v>
      </c>
      <c r="C16" s="752" t="s">
        <v>12</v>
      </c>
      <c r="G16" s="372"/>
      <c r="H16" s="815"/>
      <c r="I16" s="688"/>
      <c r="J16" s="804"/>
      <c r="K16" s="809"/>
      <c r="L16" s="688"/>
      <c r="M16" s="372"/>
      <c r="N16" s="372"/>
    </row>
    <row r="17" spans="1:14" ht="12.75">
      <c r="A17" s="764" t="s">
        <v>226</v>
      </c>
      <c r="B17" s="765" t="s">
        <v>986</v>
      </c>
      <c r="C17" s="752" t="s">
        <v>12</v>
      </c>
      <c r="G17" s="372"/>
      <c r="H17" s="815"/>
      <c r="I17" s="688"/>
      <c r="J17" s="804"/>
      <c r="K17" s="809"/>
      <c r="L17" s="688"/>
      <c r="M17" s="372"/>
      <c r="N17" s="372"/>
    </row>
    <row r="18" spans="1:14" ht="12.75">
      <c r="A18" s="371"/>
      <c r="B18" s="766"/>
      <c r="C18" s="371"/>
      <c r="G18" s="372"/>
      <c r="H18" s="372"/>
      <c r="I18" s="372"/>
      <c r="J18" s="372"/>
      <c r="K18" s="372"/>
      <c r="L18" s="372"/>
      <c r="M18" s="372"/>
      <c r="N18" s="372"/>
    </row>
    <row r="19" spans="1:256" s="372" customFormat="1" ht="12.75">
      <c r="A19" s="766" t="s">
        <v>987</v>
      </c>
      <c r="C19" s="371"/>
      <c r="HO19" s="232"/>
      <c r="HP19" s="232"/>
      <c r="HQ19" s="232"/>
      <c r="HR19" s="232"/>
      <c r="HS19" s="232"/>
      <c r="HT19" s="232"/>
      <c r="HU19" s="232"/>
      <c r="HV19" s="232"/>
      <c r="HW19" s="232"/>
      <c r="HX19" s="232"/>
      <c r="HY19" s="232"/>
      <c r="HZ19" s="232"/>
      <c r="IA19" s="232"/>
      <c r="IB19" s="232"/>
      <c r="IC19" s="232"/>
      <c r="ID19" s="232"/>
      <c r="IE19" s="232"/>
      <c r="IF19" s="232"/>
      <c r="IG19" s="232"/>
      <c r="IH19" s="232"/>
      <c r="II19" s="232"/>
      <c r="IJ19" s="232"/>
      <c r="IK19" s="232"/>
      <c r="IL19" s="232"/>
      <c r="IM19" s="232"/>
      <c r="IN19" s="232"/>
      <c r="IO19" s="232"/>
      <c r="IP19" s="232"/>
      <c r="IQ19" s="232"/>
      <c r="IR19" s="232"/>
      <c r="IS19" s="232"/>
      <c r="IT19" s="232"/>
      <c r="IU19" s="232"/>
      <c r="IV19" s="232"/>
    </row>
    <row r="20" spans="1:256" s="372" customFormat="1" ht="12.75">
      <c r="A20" s="766" t="s">
        <v>988</v>
      </c>
      <c r="C20" s="371"/>
      <c r="HO20" s="232"/>
      <c r="HP20" s="232"/>
      <c r="HQ20" s="232"/>
      <c r="HR20" s="232"/>
      <c r="HS20" s="232"/>
      <c r="HT20" s="232"/>
      <c r="HU20" s="232"/>
      <c r="HV20" s="232"/>
      <c r="HW20" s="232"/>
      <c r="HX20" s="232"/>
      <c r="HY20" s="232"/>
      <c r="HZ20" s="232"/>
      <c r="IA20" s="232"/>
      <c r="IB20" s="232"/>
      <c r="IC20" s="232"/>
      <c r="ID20" s="232"/>
      <c r="IE20" s="232"/>
      <c r="IF20" s="232"/>
      <c r="IG20" s="232"/>
      <c r="IH20" s="232"/>
      <c r="II20" s="232"/>
      <c r="IJ20" s="232"/>
      <c r="IK20" s="232"/>
      <c r="IL20" s="232"/>
      <c r="IM20" s="232"/>
      <c r="IN20" s="232"/>
      <c r="IO20" s="232"/>
      <c r="IP20" s="232"/>
      <c r="IQ20" s="232"/>
      <c r="IR20" s="232"/>
      <c r="IS20" s="232"/>
      <c r="IT20" s="232"/>
      <c r="IU20" s="232"/>
      <c r="IV20" s="232"/>
    </row>
    <row r="21" spans="1:256" s="372" customFormat="1" ht="12.75">
      <c r="A21" s="766" t="s">
        <v>989</v>
      </c>
      <c r="C21" s="371"/>
      <c r="HO21" s="232"/>
      <c r="HP21" s="232"/>
      <c r="HQ21" s="232"/>
      <c r="HR21" s="232"/>
      <c r="HS21" s="232"/>
      <c r="HT21" s="232"/>
      <c r="HU21" s="232"/>
      <c r="HV21" s="232"/>
      <c r="HW21" s="232"/>
      <c r="HX21" s="232"/>
      <c r="HY21" s="232"/>
      <c r="HZ21" s="232"/>
      <c r="IA21" s="232"/>
      <c r="IB21" s="232"/>
      <c r="IC21" s="232"/>
      <c r="ID21" s="232"/>
      <c r="IE21" s="232"/>
      <c r="IF21" s="232"/>
      <c r="IG21" s="232"/>
      <c r="IH21" s="232"/>
      <c r="II21" s="232"/>
      <c r="IJ21" s="232"/>
      <c r="IK21" s="232"/>
      <c r="IL21" s="232"/>
      <c r="IM21" s="232"/>
      <c r="IN21" s="232"/>
      <c r="IO21" s="232"/>
      <c r="IP21" s="232"/>
      <c r="IQ21" s="232"/>
      <c r="IR21" s="232"/>
      <c r="IS21" s="232"/>
      <c r="IT21" s="232"/>
      <c r="IU21" s="232"/>
      <c r="IV21" s="232"/>
    </row>
    <row r="22" spans="1:236" ht="12.75">
      <c r="A22" s="369"/>
      <c r="B22" s="370" t="s">
        <v>20</v>
      </c>
      <c r="C22" s="371"/>
      <c r="D22" s="742"/>
      <c r="E22" s="426"/>
      <c r="F22" s="426"/>
      <c r="G22" s="372"/>
      <c r="H22" s="372"/>
      <c r="I22" s="372"/>
      <c r="J22" s="372"/>
      <c r="K22" s="809"/>
      <c r="L22" s="688"/>
      <c r="M22" s="823"/>
      <c r="N22" s="688"/>
      <c r="HO22" s="233"/>
      <c r="HP22" s="233"/>
      <c r="HQ22" s="233"/>
      <c r="HR22" s="233"/>
      <c r="HS22" s="233"/>
      <c r="HT22" s="233"/>
      <c r="HU22" s="233"/>
      <c r="HV22" s="233"/>
      <c r="HW22" s="233"/>
      <c r="HX22" s="233"/>
      <c r="HY22" s="233"/>
      <c r="HZ22" s="233"/>
      <c r="IA22" s="233"/>
      <c r="IB22" s="233"/>
    </row>
    <row r="23" spans="1:230" ht="12.75">
      <c r="A23" s="372"/>
      <c r="B23" s="233" t="s">
        <v>21</v>
      </c>
      <c r="C23" s="364"/>
      <c r="G23" s="372"/>
      <c r="H23" s="372"/>
      <c r="I23" s="372"/>
      <c r="J23" s="372"/>
      <c r="K23" s="372"/>
      <c r="L23" s="372"/>
      <c r="M23" s="372"/>
      <c r="N23" s="372"/>
      <c r="HO23" s="233"/>
      <c r="HP23" s="233"/>
      <c r="HQ23" s="233"/>
      <c r="HR23" s="233"/>
      <c r="HS23" s="233"/>
      <c r="HT23" s="233"/>
      <c r="HU23" s="233"/>
      <c r="HV23" s="233"/>
    </row>
    <row r="24" spans="1:14" ht="12.75">
      <c r="A24" s="371"/>
      <c r="B24" s="766"/>
      <c r="C24" s="371"/>
      <c r="G24" s="372"/>
      <c r="H24" s="372"/>
      <c r="I24" s="372"/>
      <c r="J24" s="372"/>
      <c r="K24" s="372"/>
      <c r="L24" s="372"/>
      <c r="M24" s="372"/>
      <c r="N24" s="372"/>
    </row>
    <row r="25" spans="2:14" ht="12.75">
      <c r="B25" s="745" t="s">
        <v>966</v>
      </c>
      <c r="G25" s="372"/>
      <c r="H25" s="372"/>
      <c r="I25" s="372"/>
      <c r="J25" s="372"/>
      <c r="K25" s="372"/>
      <c r="L25" s="372"/>
      <c r="M25" s="372"/>
      <c r="N25" s="372"/>
    </row>
    <row r="26" spans="1:14" ht="37.5" customHeight="1">
      <c r="A26" s="379" t="s">
        <v>54</v>
      </c>
      <c r="B26" s="354" t="s">
        <v>930</v>
      </c>
      <c r="C26" s="225" t="s">
        <v>7</v>
      </c>
      <c r="G26" s="372"/>
      <c r="H26" s="803"/>
      <c r="I26" s="804"/>
      <c r="J26" s="804"/>
      <c r="K26" s="821"/>
      <c r="L26" s="804"/>
      <c r="M26" s="372"/>
      <c r="N26" s="372"/>
    </row>
    <row r="27" spans="1:14" ht="12.75" customHeight="1">
      <c r="A27" s="379"/>
      <c r="B27" s="379"/>
      <c r="C27" s="225"/>
      <c r="G27" s="372"/>
      <c r="H27" s="803"/>
      <c r="I27" s="804"/>
      <c r="J27" s="804"/>
      <c r="K27" s="804"/>
      <c r="L27" s="804"/>
      <c r="M27" s="372"/>
      <c r="N27" s="372"/>
    </row>
    <row r="28" spans="1:14" ht="12.75">
      <c r="A28" s="382"/>
      <c r="B28" s="768"/>
      <c r="C28" s="225"/>
      <c r="G28" s="372"/>
      <c r="H28" s="824"/>
      <c r="I28" s="804"/>
      <c r="J28" s="804"/>
      <c r="K28" s="804"/>
      <c r="L28" s="804"/>
      <c r="M28" s="372"/>
      <c r="N28" s="372"/>
    </row>
    <row r="29" spans="1:14" ht="12.75">
      <c r="A29" s="764" t="s">
        <v>212</v>
      </c>
      <c r="B29" s="770" t="s">
        <v>931</v>
      </c>
      <c r="C29" s="380" t="s">
        <v>12</v>
      </c>
      <c r="G29" s="372"/>
      <c r="H29" s="823"/>
      <c r="I29" s="688"/>
      <c r="J29" s="804"/>
      <c r="K29" s="809"/>
      <c r="L29" s="811"/>
      <c r="M29" s="372"/>
      <c r="N29" s="372"/>
    </row>
    <row r="30" spans="1:14" ht="12.75">
      <c r="A30" s="764"/>
      <c r="B30" s="770" t="s">
        <v>932</v>
      </c>
      <c r="C30" s="380" t="s">
        <v>12</v>
      </c>
      <c r="G30" s="372"/>
      <c r="H30" s="823"/>
      <c r="I30" s="688"/>
      <c r="J30" s="804"/>
      <c r="K30" s="809"/>
      <c r="L30" s="811"/>
      <c r="M30" s="372"/>
      <c r="N30" s="372"/>
    </row>
    <row r="31" spans="1:14" ht="12.75">
      <c r="A31" s="764"/>
      <c r="B31" s="770" t="s">
        <v>933</v>
      </c>
      <c r="C31" s="380" t="s">
        <v>12</v>
      </c>
      <c r="G31" s="372"/>
      <c r="H31" s="823"/>
      <c r="I31" s="688"/>
      <c r="J31" s="804"/>
      <c r="K31" s="809"/>
      <c r="L31" s="811"/>
      <c r="M31" s="372"/>
      <c r="N31" s="372"/>
    </row>
    <row r="32" spans="1:256" s="375" customFormat="1" ht="12.75">
      <c r="A32" s="764" t="s">
        <v>214</v>
      </c>
      <c r="B32" s="381" t="s">
        <v>934</v>
      </c>
      <c r="C32" s="380" t="s">
        <v>12</v>
      </c>
      <c r="D32" s="233"/>
      <c r="E32" s="233"/>
      <c r="F32" s="233"/>
      <c r="G32" s="372"/>
      <c r="H32" s="823"/>
      <c r="I32" s="688"/>
      <c r="J32" s="817"/>
      <c r="K32" s="809"/>
      <c r="L32" s="811"/>
      <c r="M32" s="364"/>
      <c r="N32" s="364"/>
      <c r="HO32" s="232"/>
      <c r="HP32" s="232"/>
      <c r="HQ32" s="232"/>
      <c r="HR32" s="232"/>
      <c r="HS32" s="232"/>
      <c r="HT32" s="232"/>
      <c r="HU32" s="232"/>
      <c r="HV32" s="232"/>
      <c r="HW32" s="232"/>
      <c r="HX32" s="232"/>
      <c r="HY32" s="232"/>
      <c r="HZ32" s="232"/>
      <c r="IA32" s="232"/>
      <c r="IB32" s="232"/>
      <c r="IC32" s="232"/>
      <c r="ID32" s="232"/>
      <c r="IE32" s="232"/>
      <c r="IF32" s="232"/>
      <c r="IG32" s="232"/>
      <c r="IH32" s="232"/>
      <c r="II32" s="232"/>
      <c r="IJ32" s="232"/>
      <c r="IK32" s="232"/>
      <c r="IL32" s="232"/>
      <c r="IM32" s="232"/>
      <c r="IN32" s="232"/>
      <c r="IO32" s="232"/>
      <c r="IP32" s="232"/>
      <c r="IQ32" s="232"/>
      <c r="IR32" s="232"/>
      <c r="IS32" s="232"/>
      <c r="IT32" s="232"/>
      <c r="IU32" s="232"/>
      <c r="IV32" s="232"/>
    </row>
    <row r="33" spans="1:14" ht="12.75">
      <c r="A33" s="764"/>
      <c r="B33" s="770" t="s">
        <v>932</v>
      </c>
      <c r="C33" s="380" t="s">
        <v>12</v>
      </c>
      <c r="G33" s="372"/>
      <c r="H33" s="823"/>
      <c r="I33" s="688"/>
      <c r="J33" s="804"/>
      <c r="K33" s="809"/>
      <c r="L33" s="811"/>
      <c r="M33" s="372"/>
      <c r="N33" s="372"/>
    </row>
    <row r="34" spans="1:14" ht="12.75">
      <c r="A34" s="764"/>
      <c r="B34" s="770" t="s">
        <v>933</v>
      </c>
      <c r="C34" s="380" t="s">
        <v>12</v>
      </c>
      <c r="G34" s="372"/>
      <c r="H34" s="823"/>
      <c r="I34" s="688"/>
      <c r="J34" s="804"/>
      <c r="K34" s="809"/>
      <c r="L34" s="811"/>
      <c r="M34" s="372"/>
      <c r="N34" s="372"/>
    </row>
    <row r="35" spans="1:14" ht="12.75">
      <c r="A35" s="764"/>
      <c r="B35" s="770" t="s">
        <v>935</v>
      </c>
      <c r="C35" s="380" t="s">
        <v>12</v>
      </c>
      <c r="G35" s="372"/>
      <c r="H35" s="823"/>
      <c r="I35" s="688"/>
      <c r="J35" s="804"/>
      <c r="K35" s="809"/>
      <c r="L35" s="811"/>
      <c r="M35" s="372"/>
      <c r="N35" s="372"/>
    </row>
    <row r="36" spans="1:14" ht="12.75">
      <c r="A36" s="764" t="s">
        <v>216</v>
      </c>
      <c r="B36" s="381" t="s">
        <v>936</v>
      </c>
      <c r="C36" s="380" t="s">
        <v>103</v>
      </c>
      <c r="G36" s="372"/>
      <c r="H36" s="823"/>
      <c r="I36" s="688"/>
      <c r="J36" s="804"/>
      <c r="K36" s="809"/>
      <c r="L36" s="811"/>
      <c r="M36" s="372"/>
      <c r="N36" s="372"/>
    </row>
    <row r="37" spans="1:14" ht="12.75">
      <c r="A37" s="764"/>
      <c r="B37" s="770" t="s">
        <v>932</v>
      </c>
      <c r="C37" s="380" t="s">
        <v>103</v>
      </c>
      <c r="G37" s="372"/>
      <c r="H37" s="823"/>
      <c r="I37" s="688"/>
      <c r="J37" s="804"/>
      <c r="K37" s="809"/>
      <c r="L37" s="811"/>
      <c r="M37" s="372"/>
      <c r="N37" s="372"/>
    </row>
    <row r="38" spans="1:14" ht="12.75">
      <c r="A38" s="764"/>
      <c r="B38" s="770" t="s">
        <v>933</v>
      </c>
      <c r="C38" s="380" t="s">
        <v>103</v>
      </c>
      <c r="G38" s="372"/>
      <c r="H38" s="823"/>
      <c r="I38" s="688"/>
      <c r="J38" s="804"/>
      <c r="K38" s="809"/>
      <c r="L38" s="811"/>
      <c r="M38" s="372"/>
      <c r="N38" s="372"/>
    </row>
    <row r="39" spans="1:14" ht="12.75">
      <c r="A39" s="764"/>
      <c r="B39" s="770" t="s">
        <v>935</v>
      </c>
      <c r="C39" s="380" t="s">
        <v>103</v>
      </c>
      <c r="G39" s="372"/>
      <c r="H39" s="823"/>
      <c r="I39" s="688"/>
      <c r="J39" s="804"/>
      <c r="K39" s="809"/>
      <c r="L39" s="811"/>
      <c r="M39" s="372"/>
      <c r="N39" s="372"/>
    </row>
    <row r="40" spans="1:14" ht="12.75">
      <c r="A40" s="764" t="s">
        <v>218</v>
      </c>
      <c r="B40" s="381" t="s">
        <v>937</v>
      </c>
      <c r="C40" s="380" t="s">
        <v>47</v>
      </c>
      <c r="G40" s="372"/>
      <c r="H40" s="823"/>
      <c r="I40" s="688"/>
      <c r="J40" s="804"/>
      <c r="K40" s="809"/>
      <c r="L40" s="811"/>
      <c r="M40" s="372"/>
      <c r="N40" s="372"/>
    </row>
    <row r="41" spans="1:14" ht="12.75">
      <c r="A41" s="764"/>
      <c r="B41" s="770" t="s">
        <v>932</v>
      </c>
      <c r="C41" s="380" t="s">
        <v>47</v>
      </c>
      <c r="G41" s="372"/>
      <c r="H41" s="823"/>
      <c r="I41" s="688"/>
      <c r="J41" s="804"/>
      <c r="K41" s="809"/>
      <c r="L41" s="811"/>
      <c r="M41" s="372"/>
      <c r="N41" s="372"/>
    </row>
    <row r="42" spans="1:14" ht="12.75">
      <c r="A42" s="764"/>
      <c r="B42" s="770" t="s">
        <v>933</v>
      </c>
      <c r="C42" s="380" t="s">
        <v>47</v>
      </c>
      <c r="G42" s="372"/>
      <c r="H42" s="823"/>
      <c r="I42" s="688"/>
      <c r="J42" s="804"/>
      <c r="K42" s="809"/>
      <c r="L42" s="811"/>
      <c r="M42" s="372"/>
      <c r="N42" s="372"/>
    </row>
    <row r="43" spans="1:14" ht="12.75">
      <c r="A43" s="764"/>
      <c r="B43" s="770" t="s">
        <v>935</v>
      </c>
      <c r="C43" s="380" t="s">
        <v>47</v>
      </c>
      <c r="G43" s="372"/>
      <c r="H43" s="823"/>
      <c r="I43" s="688"/>
      <c r="J43" s="804"/>
      <c r="K43" s="809"/>
      <c r="L43" s="811"/>
      <c r="M43" s="372"/>
      <c r="N43" s="372"/>
    </row>
    <row r="44" spans="1:3" ht="15" customHeight="1">
      <c r="A44" s="785"/>
      <c r="B44" s="785"/>
      <c r="C44" s="785"/>
    </row>
    <row r="45" spans="1:9" ht="24" customHeight="1">
      <c r="A45" s="370" t="s">
        <v>990</v>
      </c>
      <c r="B45" s="370"/>
      <c r="C45" s="370"/>
      <c r="D45" s="370"/>
      <c r="E45" s="370"/>
      <c r="F45" s="370"/>
      <c r="G45" s="370"/>
      <c r="H45" s="370"/>
      <c r="I45" s="370"/>
    </row>
    <row r="47" ht="12.75">
      <c r="A47" s="233" t="s">
        <v>991</v>
      </c>
    </row>
    <row r="48" spans="2:10" ht="57.75" customHeight="1">
      <c r="B48" s="351" t="s">
        <v>992</v>
      </c>
      <c r="C48" s="351"/>
      <c r="D48" s="351"/>
      <c r="E48" s="351"/>
      <c r="F48" s="351"/>
      <c r="G48" s="351"/>
      <c r="H48" s="351"/>
      <c r="I48" s="351"/>
      <c r="J48" s="351"/>
    </row>
  </sheetData>
  <sheetProtection selectLockedCells="1" selectUnlockedCells="1"/>
  <mergeCells count="8">
    <mergeCell ref="A7:A9"/>
    <mergeCell ref="B7:B9"/>
    <mergeCell ref="C7:C9"/>
    <mergeCell ref="A26:A27"/>
    <mergeCell ref="B26:B27"/>
    <mergeCell ref="C26:C28"/>
    <mergeCell ref="A45:I45"/>
    <mergeCell ref="B48:J48"/>
  </mergeCells>
  <printOptions/>
  <pageMargins left="0.4722222222222222" right="0.19652777777777777" top="0.47291666666666665" bottom="0.39305555555555555" header="0.31527777777777777" footer="0.19652777777777777"/>
  <pageSetup firstPageNumber="140" useFirstPageNumber="1" horizontalDpi="300" verticalDpi="300" orientation="portrait" paperSize="9" scale="85"/>
  <headerFooter alignWithMargins="0">
    <oddHeader>&amp;CDRAFT</oddHeader>
    <oddFooter>&amp;C&amp;P</oddFooter>
  </headerFooter>
</worksheet>
</file>

<file path=xl/worksheets/sheet3.xml><?xml version="1.0" encoding="utf-8"?>
<worksheet xmlns="http://schemas.openxmlformats.org/spreadsheetml/2006/main" xmlns:r="http://schemas.openxmlformats.org/officeDocument/2006/relationships">
  <sheetPr>
    <tabColor indexed="29"/>
  </sheetPr>
  <dimension ref="A2:Z166"/>
  <sheetViews>
    <sheetView workbookViewId="0" topLeftCell="A7">
      <selection activeCell="S20" sqref="S20"/>
    </sheetView>
  </sheetViews>
  <sheetFormatPr defaultColWidth="9.140625" defaultRowHeight="13.5" customHeight="1"/>
  <cols>
    <col min="1" max="1" width="4.57421875" style="84" customWidth="1"/>
    <col min="2" max="2" width="30.421875" style="85" customWidth="1"/>
    <col min="3" max="3" width="6.7109375" style="85" customWidth="1"/>
    <col min="4" max="4" width="10.140625" style="84" customWidth="1"/>
    <col min="5" max="5" width="8.421875" style="75" customWidth="1"/>
    <col min="6" max="6" width="9.00390625" style="84" customWidth="1"/>
    <col min="7" max="7" width="7.140625" style="84" customWidth="1"/>
    <col min="8" max="11" width="0" style="84" hidden="1" customWidth="1"/>
    <col min="12" max="16" width="9.140625" style="84" customWidth="1"/>
    <col min="17" max="18" width="0" style="84" hidden="1" customWidth="1"/>
    <col min="19" max="239" width="9.140625" style="84" customWidth="1"/>
    <col min="240" max="240" width="4.57421875" style="84" customWidth="1"/>
    <col min="241" max="241" width="27.8515625" style="84" customWidth="1"/>
    <col min="242" max="16384" width="10.7109375" style="84" customWidth="1"/>
  </cols>
  <sheetData>
    <row r="2" spans="2:3" ht="12.75">
      <c r="B2" s="65" t="s">
        <v>0</v>
      </c>
      <c r="C2" s="65"/>
    </row>
    <row r="3" ht="12.75"/>
    <row r="4" spans="2:3" ht="12.75">
      <c r="B4" s="67" t="s">
        <v>75</v>
      </c>
      <c r="C4" s="67"/>
    </row>
    <row r="5" spans="1:10" ht="51" customHeight="1">
      <c r="A5" s="70" t="s">
        <v>76</v>
      </c>
      <c r="B5" s="70" t="s">
        <v>77</v>
      </c>
      <c r="C5" s="70" t="s">
        <v>7</v>
      </c>
      <c r="D5" s="86" t="s">
        <v>78</v>
      </c>
      <c r="E5" s="71" t="s">
        <v>57</v>
      </c>
      <c r="F5" s="70" t="s">
        <v>4</v>
      </c>
      <c r="H5" s="87" t="s">
        <v>79</v>
      </c>
      <c r="J5" s="87" t="s">
        <v>79</v>
      </c>
    </row>
    <row r="6" spans="1:10" ht="15.75" customHeight="1">
      <c r="A6" s="70"/>
      <c r="B6" s="70"/>
      <c r="C6" s="70"/>
      <c r="D6" s="86" t="s">
        <v>80</v>
      </c>
      <c r="E6" s="73">
        <v>2022</v>
      </c>
      <c r="F6" s="70"/>
      <c r="H6" s="84" t="s">
        <v>81</v>
      </c>
      <c r="J6" s="84" t="s">
        <v>82</v>
      </c>
    </row>
    <row r="7" spans="1:11" ht="27" customHeight="1">
      <c r="A7" s="70">
        <v>1</v>
      </c>
      <c r="B7" s="88" t="s">
        <v>83</v>
      </c>
      <c r="C7" s="89" t="s">
        <v>12</v>
      </c>
      <c r="D7" s="70" t="s">
        <v>59</v>
      </c>
      <c r="E7" s="13">
        <v>5517.2401221995915</v>
      </c>
      <c r="F7" s="14">
        <f>E7/2500</f>
        <v>2.2068960488798366</v>
      </c>
      <c r="G7" s="90"/>
      <c r="H7" s="91">
        <v>3948</v>
      </c>
      <c r="I7" s="92" t="s">
        <v>84</v>
      </c>
      <c r="J7" s="90">
        <f>H7/1.25</f>
        <v>3158.4</v>
      </c>
      <c r="K7" s="93" t="s">
        <v>85</v>
      </c>
    </row>
    <row r="8" spans="1:11" ht="12.75">
      <c r="A8" s="70"/>
      <c r="B8" s="88"/>
      <c r="C8" s="89" t="s">
        <v>12</v>
      </c>
      <c r="D8" s="94" t="s">
        <v>60</v>
      </c>
      <c r="E8" s="13">
        <v>5101.140122199591</v>
      </c>
      <c r="F8" s="14">
        <f aca="true" t="shared" si="0" ref="F8:F71">E8/2500</f>
        <v>2.0404560488798364</v>
      </c>
      <c r="G8" s="90"/>
      <c r="H8" s="91">
        <v>3779</v>
      </c>
      <c r="I8" s="92" t="s">
        <v>86</v>
      </c>
      <c r="J8" s="90">
        <f aca="true" t="shared" si="1" ref="J8:J71">H8/1.25</f>
        <v>3023.2</v>
      </c>
      <c r="K8" s="93"/>
    </row>
    <row r="9" spans="1:11" ht="12.75">
      <c r="A9" s="70"/>
      <c r="B9" s="88"/>
      <c r="C9" s="89" t="s">
        <v>12</v>
      </c>
      <c r="D9" s="94" t="s">
        <v>61</v>
      </c>
      <c r="E9" s="13">
        <v>4827.540122199592</v>
      </c>
      <c r="F9" s="14">
        <f t="shared" si="0"/>
        <v>1.9310160488798367</v>
      </c>
      <c r="G9" s="90"/>
      <c r="H9" s="91">
        <v>3613</v>
      </c>
      <c r="I9" s="92" t="s">
        <v>87</v>
      </c>
      <c r="J9" s="90">
        <f t="shared" si="1"/>
        <v>2890.4</v>
      </c>
      <c r="K9" s="93"/>
    </row>
    <row r="10" spans="1:11" ht="12.75">
      <c r="A10" s="70"/>
      <c r="B10" s="88"/>
      <c r="C10" s="89" t="s">
        <v>12</v>
      </c>
      <c r="D10" s="94" t="s">
        <v>62</v>
      </c>
      <c r="E10" s="13">
        <v>4599.540122199592</v>
      </c>
      <c r="F10" s="14">
        <f t="shared" si="0"/>
        <v>1.8398160488798367</v>
      </c>
      <c r="G10" s="90"/>
      <c r="H10" s="91">
        <v>3497</v>
      </c>
      <c r="I10" s="92" t="s">
        <v>88</v>
      </c>
      <c r="J10" s="95">
        <f t="shared" si="1"/>
        <v>2797.6</v>
      </c>
      <c r="K10" s="93"/>
    </row>
    <row r="11" spans="1:11" ht="12.75">
      <c r="A11" s="70"/>
      <c r="B11" s="88"/>
      <c r="C11" s="89" t="s">
        <v>12</v>
      </c>
      <c r="D11" s="94" t="s">
        <v>89</v>
      </c>
      <c r="E11" s="13">
        <v>4508.340122199592</v>
      </c>
      <c r="F11" s="14">
        <f t="shared" si="0"/>
        <v>1.8033360488798367</v>
      </c>
      <c r="G11" s="90"/>
      <c r="H11" s="91">
        <v>3365</v>
      </c>
      <c r="I11" s="92" t="s">
        <v>90</v>
      </c>
      <c r="J11" s="95">
        <f t="shared" si="1"/>
        <v>2692</v>
      </c>
      <c r="K11" s="93"/>
    </row>
    <row r="12" spans="1:11" ht="12.75">
      <c r="A12" s="70"/>
      <c r="B12" s="88"/>
      <c r="C12" s="89" t="s">
        <v>12</v>
      </c>
      <c r="D12" s="94" t="s">
        <v>91</v>
      </c>
      <c r="E12" s="13">
        <v>4371.540122199592</v>
      </c>
      <c r="F12" s="14">
        <f t="shared" si="0"/>
        <v>1.7486160488798366</v>
      </c>
      <c r="G12" s="90"/>
      <c r="H12" s="96">
        <v>3250</v>
      </c>
      <c r="I12" s="97" t="s">
        <v>92</v>
      </c>
      <c r="J12" s="95">
        <f t="shared" si="1"/>
        <v>2600</v>
      </c>
      <c r="K12" s="93"/>
    </row>
    <row r="13" spans="1:11" ht="24.75" customHeight="1">
      <c r="A13" s="70">
        <v>2</v>
      </c>
      <c r="B13" s="88" t="s">
        <v>93</v>
      </c>
      <c r="C13" s="89" t="s">
        <v>12</v>
      </c>
      <c r="D13" s="70" t="s">
        <v>59</v>
      </c>
      <c r="E13" s="13">
        <v>4827.540122199592</v>
      </c>
      <c r="F13" s="14">
        <f t="shared" si="0"/>
        <v>1.9310160488798367</v>
      </c>
      <c r="H13" s="98">
        <v>3128</v>
      </c>
      <c r="I13" s="99" t="s">
        <v>94</v>
      </c>
      <c r="J13" s="95"/>
      <c r="K13" s="93"/>
    </row>
    <row r="14" spans="1:26" ht="12.75">
      <c r="A14" s="70"/>
      <c r="B14" s="88"/>
      <c r="C14" s="89" t="s">
        <v>12</v>
      </c>
      <c r="D14" s="94" t="s">
        <v>60</v>
      </c>
      <c r="E14" s="13">
        <v>4553.940122199592</v>
      </c>
      <c r="F14" s="14">
        <f t="shared" si="0"/>
        <v>1.821576048879837</v>
      </c>
      <c r="G14" s="90"/>
      <c r="H14" s="100">
        <v>3015</v>
      </c>
      <c r="I14" s="101" t="s">
        <v>62</v>
      </c>
      <c r="J14" s="95">
        <f t="shared" si="1"/>
        <v>2412</v>
      </c>
      <c r="K14" s="93"/>
      <c r="S14" s="102"/>
      <c r="T14" s="102"/>
      <c r="U14" s="102"/>
      <c r="V14" s="102"/>
      <c r="W14" s="102"/>
      <c r="X14" s="102"/>
      <c r="Y14" s="102"/>
      <c r="Z14" s="102"/>
    </row>
    <row r="15" spans="1:11" ht="12.75">
      <c r="A15" s="70"/>
      <c r="B15" s="88"/>
      <c r="C15" s="89" t="s">
        <v>12</v>
      </c>
      <c r="D15" s="94" t="s">
        <v>61</v>
      </c>
      <c r="E15" s="13">
        <v>4417.140122199592</v>
      </c>
      <c r="F15" s="14">
        <f t="shared" si="0"/>
        <v>1.7668560488798368</v>
      </c>
      <c r="G15" s="90"/>
      <c r="H15" s="91">
        <v>2759</v>
      </c>
      <c r="I15" s="92" t="s">
        <v>95</v>
      </c>
      <c r="J15" s="95">
        <f t="shared" si="1"/>
        <v>2207.2</v>
      </c>
      <c r="K15" s="93"/>
    </row>
    <row r="16" spans="1:11" ht="12.75">
      <c r="A16" s="70"/>
      <c r="B16" s="88"/>
      <c r="C16" s="89" t="s">
        <v>12</v>
      </c>
      <c r="D16" s="94" t="s">
        <v>62</v>
      </c>
      <c r="E16" s="13">
        <v>4371.540122199592</v>
      </c>
      <c r="F16" s="14">
        <f t="shared" si="0"/>
        <v>1.7486160488798366</v>
      </c>
      <c r="G16" s="90"/>
      <c r="H16" s="91">
        <v>2698</v>
      </c>
      <c r="I16" s="92" t="s">
        <v>96</v>
      </c>
      <c r="J16" s="95">
        <f t="shared" si="1"/>
        <v>2158.4</v>
      </c>
      <c r="K16" s="93"/>
    </row>
    <row r="17" spans="1:11" ht="12.75" customHeight="1">
      <c r="A17" s="70"/>
      <c r="B17" s="88"/>
      <c r="C17" s="89" t="s">
        <v>12</v>
      </c>
      <c r="D17" s="94" t="s">
        <v>89</v>
      </c>
      <c r="E17" s="13">
        <v>4325.940122199592</v>
      </c>
      <c r="F17" s="14">
        <f t="shared" si="0"/>
        <v>1.730376048879837</v>
      </c>
      <c r="G17" s="90"/>
      <c r="H17" s="91">
        <v>3324</v>
      </c>
      <c r="I17" s="92" t="s">
        <v>84</v>
      </c>
      <c r="J17" s="90">
        <f t="shared" si="1"/>
        <v>2659.2</v>
      </c>
      <c r="K17" s="93" t="s">
        <v>97</v>
      </c>
    </row>
    <row r="18" spans="1:11" ht="12.75">
      <c r="A18" s="70"/>
      <c r="B18" s="88"/>
      <c r="C18" s="89" t="s">
        <v>12</v>
      </c>
      <c r="D18" s="94" t="s">
        <v>91</v>
      </c>
      <c r="E18" s="13">
        <v>4234.740122199592</v>
      </c>
      <c r="F18" s="14">
        <f t="shared" si="0"/>
        <v>1.693896048879837</v>
      </c>
      <c r="G18" s="90"/>
      <c r="H18" s="91">
        <v>3208</v>
      </c>
      <c r="I18" s="92" t="s">
        <v>86</v>
      </c>
      <c r="J18" s="90">
        <f t="shared" si="1"/>
        <v>2566.4</v>
      </c>
      <c r="K18" s="93"/>
    </row>
    <row r="19" spans="1:11" ht="26.25" customHeight="1">
      <c r="A19" s="70">
        <v>3</v>
      </c>
      <c r="B19" s="88" t="s">
        <v>98</v>
      </c>
      <c r="C19" s="89" t="s">
        <v>12</v>
      </c>
      <c r="D19" s="70" t="s">
        <v>59</v>
      </c>
      <c r="E19" s="13">
        <v>4553.940122199592</v>
      </c>
      <c r="F19" s="14">
        <f t="shared" si="0"/>
        <v>1.821576048879837</v>
      </c>
      <c r="G19" s="90"/>
      <c r="H19" s="91">
        <v>3087</v>
      </c>
      <c r="I19" s="92" t="s">
        <v>87</v>
      </c>
      <c r="J19" s="90">
        <f t="shared" si="1"/>
        <v>2469.6</v>
      </c>
      <c r="K19" s="93"/>
    </row>
    <row r="20" spans="1:11" ht="12.75">
      <c r="A20" s="70"/>
      <c r="B20" s="88"/>
      <c r="C20" s="89" t="s">
        <v>12</v>
      </c>
      <c r="D20" s="94" t="s">
        <v>60</v>
      </c>
      <c r="E20" s="13">
        <v>4417.140122199592</v>
      </c>
      <c r="F20" s="14">
        <f t="shared" si="0"/>
        <v>1.7668560488798368</v>
      </c>
      <c r="G20" s="90"/>
      <c r="H20" s="91">
        <v>2997</v>
      </c>
      <c r="I20" s="92" t="s">
        <v>88</v>
      </c>
      <c r="J20" s="95">
        <f t="shared" si="1"/>
        <v>2397.6</v>
      </c>
      <c r="K20" s="93"/>
    </row>
    <row r="21" spans="1:11" ht="12.75">
      <c r="A21" s="70"/>
      <c r="B21" s="88"/>
      <c r="C21" s="89" t="s">
        <v>12</v>
      </c>
      <c r="D21" s="94" t="s">
        <v>61</v>
      </c>
      <c r="E21" s="13">
        <v>4325.940122199592</v>
      </c>
      <c r="F21" s="14">
        <f t="shared" si="0"/>
        <v>1.730376048879837</v>
      </c>
      <c r="G21" s="90"/>
      <c r="H21" s="91">
        <v>2871</v>
      </c>
      <c r="I21" s="92" t="s">
        <v>90</v>
      </c>
      <c r="J21" s="95">
        <f t="shared" si="1"/>
        <v>2296.8</v>
      </c>
      <c r="K21" s="93"/>
    </row>
    <row r="22" spans="1:11" ht="12.75">
      <c r="A22" s="70"/>
      <c r="B22" s="88"/>
      <c r="C22" s="89" t="s">
        <v>12</v>
      </c>
      <c r="D22" s="94" t="s">
        <v>62</v>
      </c>
      <c r="E22" s="13">
        <v>4234.740122199592</v>
      </c>
      <c r="F22" s="14">
        <f t="shared" si="0"/>
        <v>1.693896048879837</v>
      </c>
      <c r="G22" s="90"/>
      <c r="H22" s="91">
        <v>2776</v>
      </c>
      <c r="I22" s="103" t="s">
        <v>92</v>
      </c>
      <c r="J22" s="90">
        <f t="shared" si="1"/>
        <v>2220.8</v>
      </c>
      <c r="K22" s="93"/>
    </row>
    <row r="23" spans="1:11" ht="12.75">
      <c r="A23" s="70"/>
      <c r="B23" s="88"/>
      <c r="C23" s="89" t="s">
        <v>12</v>
      </c>
      <c r="D23" s="94" t="s">
        <v>89</v>
      </c>
      <c r="E23" s="13">
        <v>4189.140122199592</v>
      </c>
      <c r="F23" s="14">
        <f t="shared" si="0"/>
        <v>1.6756560488798369</v>
      </c>
      <c r="G23" s="90"/>
      <c r="H23" s="91">
        <v>2685</v>
      </c>
      <c r="I23" s="92" t="s">
        <v>94</v>
      </c>
      <c r="J23" s="95">
        <f t="shared" si="1"/>
        <v>2148</v>
      </c>
      <c r="K23" s="93"/>
    </row>
    <row r="24" spans="1:11" ht="12.75">
      <c r="A24" s="70"/>
      <c r="B24" s="88"/>
      <c r="C24" s="89" t="s">
        <v>12</v>
      </c>
      <c r="D24" s="94" t="s">
        <v>91</v>
      </c>
      <c r="E24" s="13">
        <v>4143.540122199592</v>
      </c>
      <c r="F24" s="14">
        <f t="shared" si="0"/>
        <v>1.6574160488798366</v>
      </c>
      <c r="G24" s="90"/>
      <c r="H24" s="91">
        <v>2657</v>
      </c>
      <c r="I24" s="92" t="s">
        <v>99</v>
      </c>
      <c r="J24" s="95">
        <f t="shared" si="1"/>
        <v>2125.6</v>
      </c>
      <c r="K24" s="93"/>
    </row>
    <row r="25" spans="1:11" ht="25.5" customHeight="1">
      <c r="A25" s="70">
        <v>4</v>
      </c>
      <c r="B25" s="104" t="s">
        <v>100</v>
      </c>
      <c r="C25" s="89" t="s">
        <v>12</v>
      </c>
      <c r="D25" s="94" t="s">
        <v>101</v>
      </c>
      <c r="E25" s="13">
        <v>4097.940122199592</v>
      </c>
      <c r="F25" s="14">
        <f t="shared" si="0"/>
        <v>1.6391760488798368</v>
      </c>
      <c r="G25" s="90"/>
      <c r="H25" s="91">
        <v>2626</v>
      </c>
      <c r="I25" s="92" t="s">
        <v>95</v>
      </c>
      <c r="J25" s="95">
        <f t="shared" si="1"/>
        <v>2100.8</v>
      </c>
      <c r="K25" s="93"/>
    </row>
    <row r="26" spans="1:11" ht="26.25" customHeight="1">
      <c r="A26" s="70">
        <v>5</v>
      </c>
      <c r="B26" s="70" t="s">
        <v>102</v>
      </c>
      <c r="C26" s="94" t="s">
        <v>103</v>
      </c>
      <c r="D26" s="70" t="s">
        <v>59</v>
      </c>
      <c r="E26" s="13">
        <v>4599.540122199592</v>
      </c>
      <c r="F26" s="14">
        <f t="shared" si="0"/>
        <v>1.8398160488798367</v>
      </c>
      <c r="G26" s="90"/>
      <c r="H26" s="91">
        <v>2582</v>
      </c>
      <c r="I26" s="92" t="s">
        <v>104</v>
      </c>
      <c r="J26" s="95">
        <f t="shared" si="1"/>
        <v>2065.6</v>
      </c>
      <c r="K26" s="93"/>
    </row>
    <row r="27" spans="1:11" ht="12.75" customHeight="1">
      <c r="A27" s="70"/>
      <c r="B27" s="70"/>
      <c r="C27" s="94" t="s">
        <v>103</v>
      </c>
      <c r="D27" s="94" t="s">
        <v>60</v>
      </c>
      <c r="E27" s="13">
        <v>4462.740122199592</v>
      </c>
      <c r="F27" s="14">
        <f t="shared" si="0"/>
        <v>1.7850960488798369</v>
      </c>
      <c r="G27" s="90"/>
      <c r="H27" s="91">
        <v>3179</v>
      </c>
      <c r="I27" s="92" t="s">
        <v>84</v>
      </c>
      <c r="J27" s="90">
        <f t="shared" si="1"/>
        <v>2543.2</v>
      </c>
      <c r="K27" s="105" t="s">
        <v>105</v>
      </c>
    </row>
    <row r="28" spans="1:11" ht="12.75">
      <c r="A28" s="70"/>
      <c r="B28" s="70"/>
      <c r="C28" s="94" t="s">
        <v>103</v>
      </c>
      <c r="D28" s="94" t="s">
        <v>61</v>
      </c>
      <c r="E28" s="13">
        <v>4371.540122199592</v>
      </c>
      <c r="F28" s="14">
        <f t="shared" si="0"/>
        <v>1.7486160488798366</v>
      </c>
      <c r="G28" s="90"/>
      <c r="H28" s="91">
        <v>3064</v>
      </c>
      <c r="I28" s="92" t="s">
        <v>86</v>
      </c>
      <c r="J28" s="90">
        <f t="shared" si="1"/>
        <v>2451.2</v>
      </c>
      <c r="K28" s="105"/>
    </row>
    <row r="29" spans="1:11" ht="12.75">
      <c r="A29" s="70"/>
      <c r="B29" s="70"/>
      <c r="C29" s="94" t="s">
        <v>103</v>
      </c>
      <c r="D29" s="94" t="s">
        <v>62</v>
      </c>
      <c r="E29" s="13">
        <v>4325.940122199592</v>
      </c>
      <c r="F29" s="14">
        <f t="shared" si="0"/>
        <v>1.730376048879837</v>
      </c>
      <c r="G29" s="90"/>
      <c r="H29" s="91">
        <v>2948</v>
      </c>
      <c r="I29" s="92" t="s">
        <v>87</v>
      </c>
      <c r="J29" s="90">
        <f t="shared" si="1"/>
        <v>2358.4</v>
      </c>
      <c r="K29" s="105"/>
    </row>
    <row r="30" spans="1:11" ht="12.75">
      <c r="A30" s="70"/>
      <c r="B30" s="70"/>
      <c r="C30" s="94" t="s">
        <v>103</v>
      </c>
      <c r="D30" s="94" t="s">
        <v>89</v>
      </c>
      <c r="E30" s="13">
        <v>4234.740122199592</v>
      </c>
      <c r="F30" s="14">
        <f t="shared" si="0"/>
        <v>1.693896048879837</v>
      </c>
      <c r="G30" s="90"/>
      <c r="H30" s="91">
        <v>2825</v>
      </c>
      <c r="I30" s="92" t="s">
        <v>88</v>
      </c>
      <c r="J30" s="95">
        <f t="shared" si="1"/>
        <v>2260</v>
      </c>
      <c r="K30" s="105"/>
    </row>
    <row r="31" spans="1:11" ht="24.75" customHeight="1">
      <c r="A31" s="70">
        <v>6</v>
      </c>
      <c r="B31" s="70" t="s">
        <v>106</v>
      </c>
      <c r="C31" s="94" t="s">
        <v>103</v>
      </c>
      <c r="D31" s="70" t="s">
        <v>59</v>
      </c>
      <c r="E31" s="13">
        <v>4462.740122199592</v>
      </c>
      <c r="F31" s="14">
        <f t="shared" si="0"/>
        <v>1.7850960488798369</v>
      </c>
      <c r="G31" s="90"/>
      <c r="H31" s="91">
        <v>2756</v>
      </c>
      <c r="I31" s="92" t="s">
        <v>90</v>
      </c>
      <c r="J31" s="95">
        <f t="shared" si="1"/>
        <v>2204.8</v>
      </c>
      <c r="K31" s="105"/>
    </row>
    <row r="32" spans="1:11" ht="12.75">
      <c r="A32" s="70"/>
      <c r="B32" s="70"/>
      <c r="C32" s="94" t="s">
        <v>103</v>
      </c>
      <c r="D32" s="94" t="s">
        <v>60</v>
      </c>
      <c r="E32" s="13">
        <v>4280.340122199592</v>
      </c>
      <c r="F32" s="14">
        <f t="shared" si="0"/>
        <v>1.7121360488798367</v>
      </c>
      <c r="G32" s="90"/>
      <c r="H32" s="91">
        <v>2631</v>
      </c>
      <c r="I32" s="103" t="s">
        <v>92</v>
      </c>
      <c r="J32" s="90">
        <f t="shared" si="1"/>
        <v>2104.8</v>
      </c>
      <c r="K32" s="105"/>
    </row>
    <row r="33" spans="1:11" ht="12.75">
      <c r="A33" s="70"/>
      <c r="B33" s="70"/>
      <c r="C33" s="94" t="s">
        <v>103</v>
      </c>
      <c r="D33" s="94" t="s">
        <v>61</v>
      </c>
      <c r="E33" s="13">
        <v>4234.740122199592</v>
      </c>
      <c r="F33" s="14">
        <f t="shared" si="0"/>
        <v>1.693896048879837</v>
      </c>
      <c r="G33" s="90"/>
      <c r="H33" s="91">
        <v>2552</v>
      </c>
      <c r="I33" s="92" t="s">
        <v>94</v>
      </c>
      <c r="J33" s="95">
        <f t="shared" si="1"/>
        <v>2041.6</v>
      </c>
      <c r="K33" s="105"/>
    </row>
    <row r="34" spans="1:11" ht="12.75">
      <c r="A34" s="70"/>
      <c r="B34" s="70"/>
      <c r="C34" s="94" t="s">
        <v>103</v>
      </c>
      <c r="D34" s="94" t="s">
        <v>62</v>
      </c>
      <c r="E34" s="13">
        <v>4189.140122199592</v>
      </c>
      <c r="F34" s="14">
        <f t="shared" si="0"/>
        <v>1.6756560488798369</v>
      </c>
      <c r="G34" s="90"/>
      <c r="H34" s="91">
        <v>2527</v>
      </c>
      <c r="I34" s="92" t="s">
        <v>99</v>
      </c>
      <c r="J34" s="95">
        <f t="shared" si="1"/>
        <v>2021.6</v>
      </c>
      <c r="K34" s="105"/>
    </row>
    <row r="35" spans="1:11" ht="12.75">
      <c r="A35" s="70"/>
      <c r="B35" s="70"/>
      <c r="C35" s="94" t="s">
        <v>103</v>
      </c>
      <c r="D35" s="94" t="s">
        <v>89</v>
      </c>
      <c r="E35" s="13">
        <v>4143.540122199592</v>
      </c>
      <c r="F35" s="14">
        <f t="shared" si="0"/>
        <v>1.6574160488798366</v>
      </c>
      <c r="G35" s="90"/>
      <c r="H35" s="91">
        <v>2506</v>
      </c>
      <c r="I35" s="92" t="s">
        <v>95</v>
      </c>
      <c r="J35" s="95">
        <f t="shared" si="1"/>
        <v>2004.8</v>
      </c>
      <c r="K35" s="105"/>
    </row>
    <row r="36" spans="1:11" ht="12.75">
      <c r="A36" s="70"/>
      <c r="B36" s="70"/>
      <c r="C36" s="94" t="s">
        <v>103</v>
      </c>
      <c r="D36" s="94" t="s">
        <v>91</v>
      </c>
      <c r="E36" s="13">
        <v>4097.940122199592</v>
      </c>
      <c r="F36" s="14">
        <f t="shared" si="0"/>
        <v>1.6391760488798368</v>
      </c>
      <c r="G36" s="90"/>
      <c r="H36" s="96">
        <v>2465</v>
      </c>
      <c r="I36" s="106" t="s">
        <v>104</v>
      </c>
      <c r="J36" s="95">
        <f t="shared" si="1"/>
        <v>1972</v>
      </c>
      <c r="K36" s="105"/>
    </row>
    <row r="37" spans="1:11" ht="26.25" customHeight="1">
      <c r="A37" s="70">
        <v>7</v>
      </c>
      <c r="B37" s="70" t="s">
        <v>107</v>
      </c>
      <c r="C37" s="94" t="s">
        <v>103</v>
      </c>
      <c r="D37" s="70" t="s">
        <v>59</v>
      </c>
      <c r="E37" s="13">
        <v>4325.940122199592</v>
      </c>
      <c r="F37" s="14">
        <f t="shared" si="0"/>
        <v>1.730376048879837</v>
      </c>
      <c r="G37" s="90"/>
      <c r="H37" s="107">
        <v>2453</v>
      </c>
      <c r="I37" s="108" t="s">
        <v>108</v>
      </c>
      <c r="J37" s="95">
        <f t="shared" si="1"/>
        <v>1962.4</v>
      </c>
      <c r="K37" s="109" t="s">
        <v>100</v>
      </c>
    </row>
    <row r="38" spans="1:11" ht="12.75" customHeight="1">
      <c r="A38" s="70"/>
      <c r="B38" s="70"/>
      <c r="C38" s="94" t="s">
        <v>103</v>
      </c>
      <c r="D38" s="94" t="s">
        <v>60</v>
      </c>
      <c r="E38" s="13">
        <v>4234.740122199592</v>
      </c>
      <c r="F38" s="14">
        <f t="shared" si="0"/>
        <v>1.693896048879837</v>
      </c>
      <c r="G38" s="90"/>
      <c r="H38" s="100">
        <v>3319</v>
      </c>
      <c r="I38" s="101" t="s">
        <v>84</v>
      </c>
      <c r="J38" s="90">
        <f t="shared" si="1"/>
        <v>2655.2</v>
      </c>
      <c r="K38" s="110" t="s">
        <v>109</v>
      </c>
    </row>
    <row r="39" spans="1:11" ht="12.75">
      <c r="A39" s="70"/>
      <c r="B39" s="70"/>
      <c r="C39" s="94" t="s">
        <v>103</v>
      </c>
      <c r="D39" s="94" t="s">
        <v>61</v>
      </c>
      <c r="E39" s="13">
        <v>4189.140122199592</v>
      </c>
      <c r="F39" s="14">
        <f t="shared" si="0"/>
        <v>1.6756560488798369</v>
      </c>
      <c r="G39" s="90"/>
      <c r="H39" s="91">
        <v>3167</v>
      </c>
      <c r="I39" s="92" t="s">
        <v>86</v>
      </c>
      <c r="J39" s="90">
        <f t="shared" si="1"/>
        <v>2533.6</v>
      </c>
      <c r="K39" s="110"/>
    </row>
    <row r="40" spans="1:11" ht="12.75">
      <c r="A40" s="70"/>
      <c r="B40" s="70"/>
      <c r="C40" s="94" t="s">
        <v>103</v>
      </c>
      <c r="D40" s="94" t="s">
        <v>62</v>
      </c>
      <c r="E40" s="13">
        <v>4143.540122199592</v>
      </c>
      <c r="F40" s="14">
        <f t="shared" si="0"/>
        <v>1.6574160488798366</v>
      </c>
      <c r="G40" s="90"/>
      <c r="H40" s="91">
        <v>3037</v>
      </c>
      <c r="I40" s="92" t="s">
        <v>87</v>
      </c>
      <c r="J40" s="90">
        <f t="shared" si="1"/>
        <v>2429.6</v>
      </c>
      <c r="K40" s="110"/>
    </row>
    <row r="41" spans="1:11" ht="12.75">
      <c r="A41" s="70"/>
      <c r="B41" s="70"/>
      <c r="C41" s="94" t="s">
        <v>103</v>
      </c>
      <c r="D41" s="94" t="s">
        <v>89</v>
      </c>
      <c r="E41" s="13">
        <v>4097.940122199592</v>
      </c>
      <c r="F41" s="14">
        <f t="shared" si="0"/>
        <v>1.6391760488798368</v>
      </c>
      <c r="G41" s="90"/>
      <c r="H41" s="91">
        <v>2928</v>
      </c>
      <c r="I41" s="92" t="s">
        <v>88</v>
      </c>
      <c r="J41" s="95">
        <f t="shared" si="1"/>
        <v>2342.4</v>
      </c>
      <c r="K41" s="110"/>
    </row>
    <row r="42" spans="1:11" ht="12.75">
      <c r="A42" s="70"/>
      <c r="B42" s="70"/>
      <c r="C42" s="94" t="s">
        <v>103</v>
      </c>
      <c r="D42" s="94" t="s">
        <v>91</v>
      </c>
      <c r="E42" s="13">
        <v>4052.3401221995923</v>
      </c>
      <c r="F42" s="14">
        <f t="shared" si="0"/>
        <v>1.620936048879837</v>
      </c>
      <c r="G42" s="90"/>
      <c r="H42" s="91">
        <v>2782</v>
      </c>
      <c r="I42" s="92" t="s">
        <v>90</v>
      </c>
      <c r="J42" s="95">
        <f t="shared" si="1"/>
        <v>2225.6</v>
      </c>
      <c r="K42" s="110"/>
    </row>
    <row r="43" spans="1:11" ht="25.5" customHeight="1">
      <c r="A43" s="70">
        <v>8</v>
      </c>
      <c r="B43" s="104" t="s">
        <v>110</v>
      </c>
      <c r="C43" s="94" t="s">
        <v>103</v>
      </c>
      <c r="D43" s="94" t="s">
        <v>101</v>
      </c>
      <c r="E43" s="13">
        <v>4006.740122199592</v>
      </c>
      <c r="F43" s="14">
        <f t="shared" si="0"/>
        <v>1.6026960488798367</v>
      </c>
      <c r="G43" s="90"/>
      <c r="H43" s="91">
        <v>2689</v>
      </c>
      <c r="I43" s="103" t="s">
        <v>92</v>
      </c>
      <c r="J43" s="90">
        <f t="shared" si="1"/>
        <v>2151.2</v>
      </c>
      <c r="K43" s="110"/>
    </row>
    <row r="44" spans="1:11" ht="29.25" customHeight="1">
      <c r="A44" s="70">
        <v>9</v>
      </c>
      <c r="B44" s="70" t="s">
        <v>111</v>
      </c>
      <c r="C44" s="94" t="s">
        <v>12</v>
      </c>
      <c r="D44" s="70" t="s">
        <v>59</v>
      </c>
      <c r="E44" s="13">
        <v>4599.540122199592</v>
      </c>
      <c r="F44" s="14">
        <f t="shared" si="0"/>
        <v>1.8398160488798367</v>
      </c>
      <c r="G44" s="90"/>
      <c r="H44" s="91">
        <v>2612</v>
      </c>
      <c r="I44" s="92" t="s">
        <v>94</v>
      </c>
      <c r="J44" s="95">
        <f t="shared" si="1"/>
        <v>2089.6</v>
      </c>
      <c r="K44" s="110"/>
    </row>
    <row r="45" spans="1:11" ht="12.75">
      <c r="A45" s="70"/>
      <c r="B45" s="70"/>
      <c r="C45" s="94" t="s">
        <v>12</v>
      </c>
      <c r="D45" s="94" t="s">
        <v>60</v>
      </c>
      <c r="E45" s="13">
        <v>4508.340122199592</v>
      </c>
      <c r="F45" s="14">
        <f t="shared" si="0"/>
        <v>1.8033360488798367</v>
      </c>
      <c r="G45" s="90"/>
      <c r="H45" s="91">
        <v>2534</v>
      </c>
      <c r="I45" s="92" t="s">
        <v>99</v>
      </c>
      <c r="J45" s="95">
        <f t="shared" si="1"/>
        <v>2027.2</v>
      </c>
      <c r="K45" s="110"/>
    </row>
    <row r="46" spans="1:11" ht="12.75">
      <c r="A46" s="70"/>
      <c r="B46" s="70"/>
      <c r="C46" s="94" t="s">
        <v>12</v>
      </c>
      <c r="D46" s="94" t="s">
        <v>61</v>
      </c>
      <c r="E46" s="13">
        <v>4417.140122199592</v>
      </c>
      <c r="F46" s="14">
        <f t="shared" si="0"/>
        <v>1.7668560488798368</v>
      </c>
      <c r="G46" s="90"/>
      <c r="H46" s="91">
        <v>2391</v>
      </c>
      <c r="I46" s="92" t="s">
        <v>95</v>
      </c>
      <c r="J46" s="95">
        <f t="shared" si="1"/>
        <v>1912.8</v>
      </c>
      <c r="K46" s="110"/>
    </row>
    <row r="47" spans="1:11" ht="12.75" customHeight="1">
      <c r="A47" s="70"/>
      <c r="B47" s="70"/>
      <c r="C47" s="94" t="s">
        <v>12</v>
      </c>
      <c r="D47" s="94" t="s">
        <v>62</v>
      </c>
      <c r="E47" s="13">
        <v>4371.540122199592</v>
      </c>
      <c r="F47" s="14">
        <f t="shared" si="0"/>
        <v>1.7486160488798366</v>
      </c>
      <c r="G47" s="90"/>
      <c r="H47" s="91">
        <v>3092</v>
      </c>
      <c r="I47" s="92" t="s">
        <v>84</v>
      </c>
      <c r="J47" s="90">
        <f t="shared" si="1"/>
        <v>2473.6</v>
      </c>
      <c r="K47" s="93" t="s">
        <v>106</v>
      </c>
    </row>
    <row r="48" spans="1:11" ht="12.75">
      <c r="A48" s="70"/>
      <c r="B48" s="70"/>
      <c r="C48" s="94" t="s">
        <v>12</v>
      </c>
      <c r="D48" s="94" t="s">
        <v>89</v>
      </c>
      <c r="E48" s="13">
        <v>4280.340122199592</v>
      </c>
      <c r="F48" s="14">
        <f t="shared" si="0"/>
        <v>1.7121360488798367</v>
      </c>
      <c r="G48" s="90"/>
      <c r="H48" s="91">
        <v>2982</v>
      </c>
      <c r="I48" s="92" t="s">
        <v>86</v>
      </c>
      <c r="J48" s="90">
        <f t="shared" si="1"/>
        <v>2385.6</v>
      </c>
      <c r="K48" s="93"/>
    </row>
    <row r="49" spans="1:11" ht="26.25" customHeight="1">
      <c r="A49" s="70">
        <v>10</v>
      </c>
      <c r="B49" s="70" t="s">
        <v>112</v>
      </c>
      <c r="C49" s="94" t="s">
        <v>12</v>
      </c>
      <c r="D49" s="70" t="s">
        <v>59</v>
      </c>
      <c r="E49" s="13">
        <v>4462.740122199592</v>
      </c>
      <c r="F49" s="14">
        <f t="shared" si="0"/>
        <v>1.7850960488798369</v>
      </c>
      <c r="G49" s="90"/>
      <c r="H49" s="91">
        <v>2862</v>
      </c>
      <c r="I49" s="92" t="s">
        <v>87</v>
      </c>
      <c r="J49" s="90">
        <f t="shared" si="1"/>
        <v>2289.6</v>
      </c>
      <c r="K49" s="93"/>
    </row>
    <row r="50" spans="1:11" ht="12.75">
      <c r="A50" s="70"/>
      <c r="B50" s="70"/>
      <c r="C50" s="94" t="s">
        <v>12</v>
      </c>
      <c r="D50" s="94" t="s">
        <v>60</v>
      </c>
      <c r="E50" s="13">
        <v>4371.540122199592</v>
      </c>
      <c r="F50" s="14">
        <f t="shared" si="0"/>
        <v>1.7486160488798366</v>
      </c>
      <c r="G50" s="90"/>
      <c r="H50" s="91">
        <v>2743</v>
      </c>
      <c r="I50" s="92" t="s">
        <v>88</v>
      </c>
      <c r="J50" s="95">
        <f t="shared" si="1"/>
        <v>2194.4</v>
      </c>
      <c r="K50" s="93"/>
    </row>
    <row r="51" spans="1:11" ht="12.75">
      <c r="A51" s="70"/>
      <c r="B51" s="70"/>
      <c r="C51" s="94" t="s">
        <v>12</v>
      </c>
      <c r="D51" s="94" t="s">
        <v>61</v>
      </c>
      <c r="E51" s="13">
        <v>4325.940122199592</v>
      </c>
      <c r="F51" s="14">
        <f t="shared" si="0"/>
        <v>1.730376048879837</v>
      </c>
      <c r="G51" s="90"/>
      <c r="H51" s="91">
        <v>2633</v>
      </c>
      <c r="I51" s="92" t="s">
        <v>90</v>
      </c>
      <c r="J51" s="95">
        <f t="shared" si="1"/>
        <v>2106.4</v>
      </c>
      <c r="K51" s="93"/>
    </row>
    <row r="52" spans="1:11" ht="12.75">
      <c r="A52" s="70"/>
      <c r="B52" s="70"/>
      <c r="C52" s="94" t="s">
        <v>12</v>
      </c>
      <c r="D52" s="94" t="s">
        <v>62</v>
      </c>
      <c r="E52" s="13">
        <v>4280.340122199592</v>
      </c>
      <c r="F52" s="14">
        <f t="shared" si="0"/>
        <v>1.7121360488798367</v>
      </c>
      <c r="G52" s="90"/>
      <c r="H52" s="91">
        <v>2520</v>
      </c>
      <c r="I52" s="103" t="s">
        <v>92</v>
      </c>
      <c r="J52" s="90">
        <f t="shared" si="1"/>
        <v>2016</v>
      </c>
      <c r="K52" s="93"/>
    </row>
    <row r="53" spans="1:11" ht="12.75">
      <c r="A53" s="70"/>
      <c r="B53" s="70"/>
      <c r="C53" s="94" t="s">
        <v>12</v>
      </c>
      <c r="D53" s="94" t="s">
        <v>89</v>
      </c>
      <c r="E53" s="13">
        <v>4234.740122199592</v>
      </c>
      <c r="F53" s="14">
        <f t="shared" si="0"/>
        <v>1.693896048879837</v>
      </c>
      <c r="G53" s="90"/>
      <c r="H53" s="91">
        <v>2448</v>
      </c>
      <c r="I53" s="92" t="s">
        <v>94</v>
      </c>
      <c r="J53" s="95">
        <f t="shared" si="1"/>
        <v>1958.4</v>
      </c>
      <c r="K53" s="93"/>
    </row>
    <row r="54" spans="1:11" ht="12.75">
      <c r="A54" s="70"/>
      <c r="B54" s="70"/>
      <c r="C54" s="94" t="s">
        <v>12</v>
      </c>
      <c r="D54" s="94" t="s">
        <v>91</v>
      </c>
      <c r="E54" s="13">
        <v>4189.140122199592</v>
      </c>
      <c r="F54" s="14">
        <f t="shared" si="0"/>
        <v>1.6756560488798369</v>
      </c>
      <c r="G54" s="90"/>
      <c r="H54" s="91">
        <v>2391</v>
      </c>
      <c r="I54" s="92" t="s">
        <v>99</v>
      </c>
      <c r="J54" s="95">
        <f t="shared" si="1"/>
        <v>1912.8</v>
      </c>
      <c r="K54" s="93"/>
    </row>
    <row r="55" spans="1:11" ht="27.75" customHeight="1">
      <c r="A55" s="70">
        <v>11</v>
      </c>
      <c r="B55" s="70" t="s">
        <v>113</v>
      </c>
      <c r="C55" s="94" t="s">
        <v>12</v>
      </c>
      <c r="D55" s="70" t="s">
        <v>59</v>
      </c>
      <c r="E55" s="13">
        <v>4371.540122199592</v>
      </c>
      <c r="F55" s="14">
        <f t="shared" si="0"/>
        <v>1.7486160488798366</v>
      </c>
      <c r="G55" s="90"/>
      <c r="H55" s="91">
        <v>2377</v>
      </c>
      <c r="I55" s="92" t="s">
        <v>95</v>
      </c>
      <c r="J55" s="95">
        <f t="shared" si="1"/>
        <v>1901.6</v>
      </c>
      <c r="K55" s="93"/>
    </row>
    <row r="56" spans="1:11" ht="12.75">
      <c r="A56" s="70"/>
      <c r="B56" s="70"/>
      <c r="C56" s="94" t="s">
        <v>12</v>
      </c>
      <c r="D56" s="94" t="s">
        <v>60</v>
      </c>
      <c r="E56" s="13">
        <v>4325.940122199592</v>
      </c>
      <c r="F56" s="14">
        <f t="shared" si="0"/>
        <v>1.730376048879837</v>
      </c>
      <c r="G56" s="90"/>
      <c r="H56" s="91">
        <v>2337</v>
      </c>
      <c r="I56" s="92" t="s">
        <v>104</v>
      </c>
      <c r="J56" s="95">
        <f t="shared" si="1"/>
        <v>1869.6</v>
      </c>
      <c r="K56" s="93"/>
    </row>
    <row r="57" spans="1:11" ht="12.75" customHeight="1">
      <c r="A57" s="70"/>
      <c r="B57" s="70"/>
      <c r="C57" s="94" t="s">
        <v>12</v>
      </c>
      <c r="D57" s="94" t="s">
        <v>61</v>
      </c>
      <c r="E57" s="13">
        <v>4280.340122199592</v>
      </c>
      <c r="F57" s="14">
        <f t="shared" si="0"/>
        <v>1.7121360488798367</v>
      </c>
      <c r="G57" s="90"/>
      <c r="H57" s="91">
        <v>2831</v>
      </c>
      <c r="I57" s="92" t="s">
        <v>84</v>
      </c>
      <c r="J57" s="90">
        <f t="shared" si="1"/>
        <v>2264.8</v>
      </c>
      <c r="K57" s="93" t="s">
        <v>107</v>
      </c>
    </row>
    <row r="58" spans="1:11" ht="12.75">
      <c r="A58" s="70"/>
      <c r="B58" s="70"/>
      <c r="C58" s="94" t="s">
        <v>12</v>
      </c>
      <c r="D58" s="94" t="s">
        <v>62</v>
      </c>
      <c r="E58" s="13">
        <v>4234.740122199592</v>
      </c>
      <c r="F58" s="14">
        <f t="shared" si="0"/>
        <v>1.693896048879837</v>
      </c>
      <c r="G58" s="90"/>
      <c r="H58" s="91">
        <v>2686</v>
      </c>
      <c r="I58" s="92" t="s">
        <v>86</v>
      </c>
      <c r="J58" s="90">
        <f t="shared" si="1"/>
        <v>2148.8</v>
      </c>
      <c r="K58" s="93"/>
    </row>
    <row r="59" spans="1:11" ht="12.75">
      <c r="A59" s="70"/>
      <c r="B59" s="70"/>
      <c r="C59" s="94" t="s">
        <v>12</v>
      </c>
      <c r="D59" s="94" t="s">
        <v>89</v>
      </c>
      <c r="E59" s="13">
        <v>4189.140122199592</v>
      </c>
      <c r="F59" s="14">
        <f t="shared" si="0"/>
        <v>1.6756560488798369</v>
      </c>
      <c r="G59" s="90"/>
      <c r="H59" s="91">
        <v>2624</v>
      </c>
      <c r="I59" s="92" t="s">
        <v>87</v>
      </c>
      <c r="J59" s="90">
        <f t="shared" si="1"/>
        <v>2099.2</v>
      </c>
      <c r="K59" s="93"/>
    </row>
    <row r="60" spans="1:11" ht="12.75">
      <c r="A60" s="70"/>
      <c r="B60" s="70"/>
      <c r="C60" s="94" t="s">
        <v>12</v>
      </c>
      <c r="D60" s="94" t="s">
        <v>91</v>
      </c>
      <c r="E60" s="13">
        <v>4143.540122199592</v>
      </c>
      <c r="F60" s="14">
        <f t="shared" si="0"/>
        <v>1.6574160488798366</v>
      </c>
      <c r="G60" s="90"/>
      <c r="H60" s="91">
        <v>2504</v>
      </c>
      <c r="I60" s="92" t="s">
        <v>88</v>
      </c>
      <c r="J60" s="95">
        <f t="shared" si="1"/>
        <v>2003.2</v>
      </c>
      <c r="K60" s="93"/>
    </row>
    <row r="61" spans="1:11" ht="43.5" customHeight="1">
      <c r="A61" s="70">
        <v>12</v>
      </c>
      <c r="B61" s="104" t="s">
        <v>114</v>
      </c>
      <c r="C61" s="94" t="s">
        <v>12</v>
      </c>
      <c r="D61" s="94" t="s">
        <v>101</v>
      </c>
      <c r="E61" s="13">
        <v>4097.940122199592</v>
      </c>
      <c r="F61" s="14">
        <f t="shared" si="0"/>
        <v>1.6391760488798368</v>
      </c>
      <c r="G61" s="90"/>
      <c r="H61" s="91">
        <v>2454</v>
      </c>
      <c r="I61" s="92" t="s">
        <v>90</v>
      </c>
      <c r="J61" s="95">
        <f t="shared" si="1"/>
        <v>1963.2</v>
      </c>
      <c r="K61" s="93"/>
    </row>
    <row r="62" spans="1:11" ht="31.5" customHeight="1">
      <c r="A62" s="70">
        <v>13</v>
      </c>
      <c r="B62" s="70" t="s">
        <v>115</v>
      </c>
      <c r="C62" s="94" t="s">
        <v>103</v>
      </c>
      <c r="D62" s="70" t="s">
        <v>59</v>
      </c>
      <c r="E62" s="13">
        <v>4462.740122199592</v>
      </c>
      <c r="F62" s="14">
        <f t="shared" si="0"/>
        <v>1.7850960488798369</v>
      </c>
      <c r="G62" s="90"/>
      <c r="H62" s="91">
        <v>2413</v>
      </c>
      <c r="I62" s="103" t="s">
        <v>92</v>
      </c>
      <c r="J62" s="90">
        <f t="shared" si="1"/>
        <v>1930.4</v>
      </c>
      <c r="K62" s="93"/>
    </row>
    <row r="63" spans="1:11" ht="12.75">
      <c r="A63" s="70"/>
      <c r="B63" s="70"/>
      <c r="C63" s="111" t="s">
        <v>103</v>
      </c>
      <c r="D63" s="111" t="s">
        <v>60</v>
      </c>
      <c r="E63" s="13">
        <v>4325.940122199592</v>
      </c>
      <c r="F63" s="14">
        <f t="shared" si="0"/>
        <v>1.730376048879837</v>
      </c>
      <c r="G63" s="90"/>
      <c r="H63" s="91">
        <v>2381</v>
      </c>
      <c r="I63" s="92" t="s">
        <v>94</v>
      </c>
      <c r="J63" s="95">
        <f t="shared" si="1"/>
        <v>1904.8</v>
      </c>
      <c r="K63" s="93"/>
    </row>
    <row r="64" spans="1:11" ht="12.75">
      <c r="A64" s="70"/>
      <c r="B64" s="70"/>
      <c r="C64" s="70" t="s">
        <v>103</v>
      </c>
      <c r="D64" s="70" t="s">
        <v>61</v>
      </c>
      <c r="E64" s="13">
        <v>4234.740122199592</v>
      </c>
      <c r="F64" s="14">
        <f t="shared" si="0"/>
        <v>1.693896048879837</v>
      </c>
      <c r="G64" s="90"/>
      <c r="H64" s="91">
        <v>2356</v>
      </c>
      <c r="I64" s="92" t="s">
        <v>99</v>
      </c>
      <c r="J64" s="95">
        <f t="shared" si="1"/>
        <v>1884.8</v>
      </c>
      <c r="K64" s="93"/>
    </row>
    <row r="65" spans="1:11" ht="12.75">
      <c r="A65" s="70"/>
      <c r="B65" s="70"/>
      <c r="C65" s="70" t="s">
        <v>103</v>
      </c>
      <c r="D65" s="70" t="s">
        <v>62</v>
      </c>
      <c r="E65" s="13">
        <v>4189.140122199592</v>
      </c>
      <c r="F65" s="14">
        <f t="shared" si="0"/>
        <v>1.6756560488798369</v>
      </c>
      <c r="G65" s="90"/>
      <c r="H65" s="91">
        <v>2344</v>
      </c>
      <c r="I65" s="92" t="s">
        <v>95</v>
      </c>
      <c r="J65" s="95">
        <f t="shared" si="1"/>
        <v>1875.2</v>
      </c>
      <c r="K65" s="93"/>
    </row>
    <row r="66" spans="1:11" ht="12.75">
      <c r="A66" s="70"/>
      <c r="B66" s="70"/>
      <c r="C66" s="70" t="s">
        <v>103</v>
      </c>
      <c r="D66" s="70" t="s">
        <v>89</v>
      </c>
      <c r="E66" s="13">
        <v>4143.540122199592</v>
      </c>
      <c r="F66" s="14">
        <f t="shared" si="0"/>
        <v>1.6574160488798366</v>
      </c>
      <c r="G66" s="90"/>
      <c r="H66" s="91">
        <v>2324</v>
      </c>
      <c r="I66" s="92" t="s">
        <v>104</v>
      </c>
      <c r="J66" s="95">
        <f t="shared" si="1"/>
        <v>1859.2</v>
      </c>
      <c r="K66" s="93"/>
    </row>
    <row r="67" spans="1:11" ht="32.25" customHeight="1">
      <c r="A67" s="70">
        <v>14</v>
      </c>
      <c r="B67" s="94" t="s">
        <v>116</v>
      </c>
      <c r="C67" s="70" t="s">
        <v>103</v>
      </c>
      <c r="D67" s="70" t="s">
        <v>59</v>
      </c>
      <c r="E67" s="13">
        <v>4371.540122199592</v>
      </c>
      <c r="F67" s="14">
        <f t="shared" si="0"/>
        <v>1.7486160488798366</v>
      </c>
      <c r="G67" s="90"/>
      <c r="H67" s="91">
        <v>2303</v>
      </c>
      <c r="I67" s="103" t="s">
        <v>101</v>
      </c>
      <c r="J67" s="95">
        <f t="shared" si="1"/>
        <v>1842.4</v>
      </c>
      <c r="K67" s="93" t="s">
        <v>110</v>
      </c>
    </row>
    <row r="68" spans="1:10" ht="12.75">
      <c r="A68" s="70"/>
      <c r="B68" s="94"/>
      <c r="C68" s="70">
        <v>15</v>
      </c>
      <c r="D68" s="70" t="s">
        <v>60</v>
      </c>
      <c r="E68" s="13">
        <v>4280.340122199592</v>
      </c>
      <c r="F68" s="14">
        <f t="shared" si="0"/>
        <v>1.7121360488798367</v>
      </c>
      <c r="G68" s="90"/>
      <c r="H68" s="91">
        <v>3280</v>
      </c>
      <c r="I68" s="92" t="s">
        <v>84</v>
      </c>
      <c r="J68" s="90">
        <f t="shared" si="1"/>
        <v>2624</v>
      </c>
    </row>
    <row r="69" spans="1:10" ht="12.75">
      <c r="A69" s="70"/>
      <c r="B69" s="94"/>
      <c r="C69" s="70" t="s">
        <v>103</v>
      </c>
      <c r="D69" s="70" t="s">
        <v>61</v>
      </c>
      <c r="E69" s="13">
        <v>4234.740122199592</v>
      </c>
      <c r="F69" s="14">
        <f t="shared" si="0"/>
        <v>1.693896048879837</v>
      </c>
      <c r="G69" s="90"/>
      <c r="H69" s="91">
        <v>3132</v>
      </c>
      <c r="I69" s="92" t="s">
        <v>86</v>
      </c>
      <c r="J69" s="90">
        <f t="shared" si="1"/>
        <v>2505.6</v>
      </c>
    </row>
    <row r="70" spans="1:10" ht="12.75">
      <c r="A70" s="70"/>
      <c r="B70" s="94"/>
      <c r="C70" s="70" t="s">
        <v>103</v>
      </c>
      <c r="D70" s="70" t="s">
        <v>62</v>
      </c>
      <c r="E70" s="13">
        <v>4189.140122199592</v>
      </c>
      <c r="F70" s="14">
        <f t="shared" si="0"/>
        <v>1.6756560488798369</v>
      </c>
      <c r="G70" s="90"/>
      <c r="H70" s="91">
        <v>2996</v>
      </c>
      <c r="I70" s="92" t="s">
        <v>87</v>
      </c>
      <c r="J70" s="90">
        <f t="shared" si="1"/>
        <v>2396.8</v>
      </c>
    </row>
    <row r="71" spans="1:10" ht="12.75">
      <c r="A71" s="70"/>
      <c r="B71" s="94"/>
      <c r="C71" s="70" t="s">
        <v>103</v>
      </c>
      <c r="D71" s="70" t="s">
        <v>89</v>
      </c>
      <c r="E71" s="13">
        <v>4143.540122199592</v>
      </c>
      <c r="F71" s="14">
        <f t="shared" si="0"/>
        <v>1.6574160488798366</v>
      </c>
      <c r="G71" s="90"/>
      <c r="H71" s="91">
        <v>2891</v>
      </c>
      <c r="I71" s="92" t="s">
        <v>88</v>
      </c>
      <c r="J71" s="95">
        <f t="shared" si="1"/>
        <v>2312.8</v>
      </c>
    </row>
    <row r="72" spans="1:10" ht="12.75">
      <c r="A72" s="70"/>
      <c r="B72" s="94"/>
      <c r="C72" s="70" t="s">
        <v>103</v>
      </c>
      <c r="D72" s="70" t="s">
        <v>91</v>
      </c>
      <c r="E72" s="13">
        <v>4097.940122199592</v>
      </c>
      <c r="F72" s="14">
        <f aca="true" t="shared" si="2" ref="F72:F104">E72/2500</f>
        <v>1.6391760488798368</v>
      </c>
      <c r="G72" s="90"/>
      <c r="H72" s="91">
        <v>2743</v>
      </c>
      <c r="I72" s="92" t="s">
        <v>90</v>
      </c>
      <c r="J72" s="95">
        <f aca="true" t="shared" si="3" ref="J72:J133">H72/1.25</f>
        <v>2194.4</v>
      </c>
    </row>
    <row r="73" spans="1:10" ht="29.25" customHeight="1">
      <c r="A73" s="70">
        <v>15</v>
      </c>
      <c r="B73" s="94" t="s">
        <v>117</v>
      </c>
      <c r="C73" s="70" t="s">
        <v>103</v>
      </c>
      <c r="D73" s="70" t="s">
        <v>59</v>
      </c>
      <c r="E73" s="13">
        <v>4280.340122199592</v>
      </c>
      <c r="F73" s="14">
        <f t="shared" si="2"/>
        <v>1.7121360488798367</v>
      </c>
      <c r="G73" s="90"/>
      <c r="H73" s="91">
        <v>2652</v>
      </c>
      <c r="I73" s="103" t="s">
        <v>92</v>
      </c>
      <c r="J73" s="95">
        <f t="shared" si="3"/>
        <v>2121.6</v>
      </c>
    </row>
    <row r="74" spans="1:10" ht="12.75">
      <c r="A74" s="70"/>
      <c r="B74" s="94"/>
      <c r="C74" s="70" t="s">
        <v>103</v>
      </c>
      <c r="D74" s="70" t="s">
        <v>60</v>
      </c>
      <c r="E74" s="13">
        <v>4234.740122199592</v>
      </c>
      <c r="F74" s="14">
        <f t="shared" si="2"/>
        <v>1.693896048879837</v>
      </c>
      <c r="G74" s="90"/>
      <c r="H74" s="91">
        <v>2573</v>
      </c>
      <c r="I74" s="92" t="s">
        <v>94</v>
      </c>
      <c r="J74" s="95">
        <f t="shared" si="3"/>
        <v>2058.4</v>
      </c>
    </row>
    <row r="75" spans="1:10" ht="12.75">
      <c r="A75" s="70"/>
      <c r="B75" s="94"/>
      <c r="C75" s="70" t="s">
        <v>103</v>
      </c>
      <c r="D75" s="70" t="s">
        <v>61</v>
      </c>
      <c r="E75" s="13">
        <v>4189.140122199592</v>
      </c>
      <c r="F75" s="14">
        <f t="shared" si="2"/>
        <v>1.6756560488798369</v>
      </c>
      <c r="G75" s="90"/>
      <c r="H75" s="91">
        <v>2483</v>
      </c>
      <c r="I75" s="92" t="s">
        <v>99</v>
      </c>
      <c r="J75" s="95">
        <f t="shared" si="3"/>
        <v>1986.4</v>
      </c>
    </row>
    <row r="76" spans="1:10" ht="12.75">
      <c r="A76" s="70"/>
      <c r="B76" s="94"/>
      <c r="C76" s="70" t="s">
        <v>103</v>
      </c>
      <c r="D76" s="70" t="s">
        <v>62</v>
      </c>
      <c r="E76" s="13">
        <v>4143.540122199592</v>
      </c>
      <c r="F76" s="14">
        <f t="shared" si="2"/>
        <v>1.6574160488798366</v>
      </c>
      <c r="G76" s="90"/>
      <c r="H76" s="91">
        <v>2359</v>
      </c>
      <c r="I76" s="92" t="s">
        <v>95</v>
      </c>
      <c r="J76" s="95">
        <f t="shared" si="3"/>
        <v>1887.2</v>
      </c>
    </row>
    <row r="77" spans="1:10" ht="12.75">
      <c r="A77" s="70"/>
      <c r="B77" s="94"/>
      <c r="C77" s="70" t="s">
        <v>103</v>
      </c>
      <c r="D77" s="70" t="s">
        <v>89</v>
      </c>
      <c r="E77" s="13">
        <v>4097.940122199592</v>
      </c>
      <c r="F77" s="14">
        <f t="shared" si="2"/>
        <v>1.6391760488798368</v>
      </c>
      <c r="G77" s="90"/>
      <c r="H77" s="91">
        <v>2954</v>
      </c>
      <c r="I77" s="92" t="s">
        <v>84</v>
      </c>
      <c r="J77" s="90">
        <f t="shared" si="3"/>
        <v>2363.2</v>
      </c>
    </row>
    <row r="78" spans="1:10" ht="12.75">
      <c r="A78" s="70"/>
      <c r="B78" s="94"/>
      <c r="C78" s="70" t="s">
        <v>103</v>
      </c>
      <c r="D78" s="70" t="s">
        <v>91</v>
      </c>
      <c r="E78" s="13">
        <v>4052.3401221995923</v>
      </c>
      <c r="F78" s="14">
        <f t="shared" si="2"/>
        <v>1.620936048879837</v>
      </c>
      <c r="G78" s="90"/>
      <c r="H78" s="91">
        <v>2848</v>
      </c>
      <c r="I78" s="92" t="s">
        <v>86</v>
      </c>
      <c r="J78" s="90">
        <f t="shared" si="3"/>
        <v>2278.4</v>
      </c>
    </row>
    <row r="79" spans="1:10" ht="39" customHeight="1">
      <c r="A79" s="70">
        <v>16</v>
      </c>
      <c r="B79" s="104" t="s">
        <v>118</v>
      </c>
      <c r="C79" s="112" t="s">
        <v>103</v>
      </c>
      <c r="D79" s="112" t="s">
        <v>101</v>
      </c>
      <c r="E79" s="13">
        <v>4006.740122199592</v>
      </c>
      <c r="F79" s="14">
        <f t="shared" si="2"/>
        <v>1.6026960488798367</v>
      </c>
      <c r="G79" s="90"/>
      <c r="H79" s="91">
        <v>2727</v>
      </c>
      <c r="I79" s="92" t="s">
        <v>87</v>
      </c>
      <c r="J79" s="90">
        <f t="shared" si="3"/>
        <v>2181.6</v>
      </c>
    </row>
    <row r="80" spans="1:10" ht="26.25" customHeight="1">
      <c r="A80" s="70">
        <v>17</v>
      </c>
      <c r="B80" s="70" t="s">
        <v>119</v>
      </c>
      <c r="C80" s="112" t="s">
        <v>47</v>
      </c>
      <c r="D80" s="70" t="s">
        <v>59</v>
      </c>
      <c r="E80" s="13">
        <v>4371.540122199592</v>
      </c>
      <c r="F80" s="14">
        <f t="shared" si="2"/>
        <v>1.7486160488798366</v>
      </c>
      <c r="G80" s="90"/>
      <c r="H80" s="91">
        <v>2622</v>
      </c>
      <c r="I80" s="92" t="s">
        <v>88</v>
      </c>
      <c r="J80" s="95">
        <f t="shared" si="3"/>
        <v>2097.6</v>
      </c>
    </row>
    <row r="81" spans="1:10" ht="12.75">
      <c r="A81" s="70"/>
      <c r="B81" s="70"/>
      <c r="C81" s="112" t="s">
        <v>47</v>
      </c>
      <c r="D81" s="94" t="s">
        <v>60</v>
      </c>
      <c r="E81" s="13">
        <v>4280.340122199592</v>
      </c>
      <c r="F81" s="14">
        <f t="shared" si="2"/>
        <v>1.7121360488798367</v>
      </c>
      <c r="G81" s="90"/>
      <c r="H81" s="91">
        <v>2512</v>
      </c>
      <c r="I81" s="92" t="s">
        <v>90</v>
      </c>
      <c r="J81" s="95">
        <f t="shared" si="3"/>
        <v>2009.6</v>
      </c>
    </row>
    <row r="82" spans="1:10" ht="12.75">
      <c r="A82" s="70"/>
      <c r="B82" s="70"/>
      <c r="C82" s="112" t="s">
        <v>47</v>
      </c>
      <c r="D82" s="94" t="s">
        <v>61</v>
      </c>
      <c r="E82" s="13">
        <v>4189.140122199592</v>
      </c>
      <c r="F82" s="14">
        <f t="shared" si="2"/>
        <v>1.6756560488798369</v>
      </c>
      <c r="G82" s="90"/>
      <c r="H82" s="91">
        <v>2450</v>
      </c>
      <c r="I82" s="103" t="s">
        <v>92</v>
      </c>
      <c r="J82" s="90">
        <f t="shared" si="3"/>
        <v>1960</v>
      </c>
    </row>
    <row r="83" spans="1:10" ht="12.75">
      <c r="A83" s="70"/>
      <c r="B83" s="70"/>
      <c r="C83" s="112" t="s">
        <v>47</v>
      </c>
      <c r="D83" s="94" t="s">
        <v>62</v>
      </c>
      <c r="E83" s="13">
        <v>4143.540122199592</v>
      </c>
      <c r="F83" s="14">
        <f t="shared" si="2"/>
        <v>1.6574160488798366</v>
      </c>
      <c r="G83" s="90"/>
      <c r="H83" s="91">
        <v>2371</v>
      </c>
      <c r="I83" s="92" t="s">
        <v>94</v>
      </c>
      <c r="J83" s="95">
        <f t="shared" si="3"/>
        <v>1896.8</v>
      </c>
    </row>
    <row r="84" spans="1:10" ht="12.75">
      <c r="A84" s="70"/>
      <c r="B84" s="70"/>
      <c r="C84" s="112" t="s">
        <v>47</v>
      </c>
      <c r="D84" s="94" t="s">
        <v>89</v>
      </c>
      <c r="E84" s="13">
        <v>4097.940122199592</v>
      </c>
      <c r="F84" s="14">
        <f t="shared" si="2"/>
        <v>1.6391760488798368</v>
      </c>
      <c r="G84" s="90"/>
      <c r="H84" s="91">
        <v>2351</v>
      </c>
      <c r="I84" s="92" t="s">
        <v>99</v>
      </c>
      <c r="J84" s="95">
        <f t="shared" si="3"/>
        <v>1880.8</v>
      </c>
    </row>
    <row r="85" spans="1:10" ht="31.5" customHeight="1">
      <c r="A85" s="70">
        <v>18</v>
      </c>
      <c r="B85" s="70" t="s">
        <v>120</v>
      </c>
      <c r="C85" s="112" t="s">
        <v>47</v>
      </c>
      <c r="D85" s="70" t="s">
        <v>59</v>
      </c>
      <c r="E85" s="13">
        <v>4280.340122199592</v>
      </c>
      <c r="F85" s="14">
        <f t="shared" si="2"/>
        <v>1.7121360488798367</v>
      </c>
      <c r="G85" s="90"/>
      <c r="H85" s="91">
        <v>2328</v>
      </c>
      <c r="I85" s="92" t="s">
        <v>95</v>
      </c>
      <c r="J85" s="95">
        <f t="shared" si="3"/>
        <v>1862.4</v>
      </c>
    </row>
    <row r="86" spans="1:10" ht="12.75">
      <c r="A86" s="70"/>
      <c r="B86" s="70"/>
      <c r="C86" s="112" t="s">
        <v>47</v>
      </c>
      <c r="D86" s="94" t="s">
        <v>60</v>
      </c>
      <c r="E86" s="13">
        <v>4234.740122199592</v>
      </c>
      <c r="F86" s="14">
        <f t="shared" si="2"/>
        <v>1.693896048879837</v>
      </c>
      <c r="G86" s="90"/>
      <c r="H86" s="91">
        <v>2308</v>
      </c>
      <c r="I86" s="103" t="s">
        <v>104</v>
      </c>
      <c r="J86" s="95">
        <f t="shared" si="3"/>
        <v>1846.4</v>
      </c>
    </row>
    <row r="87" spans="1:10" ht="12.75">
      <c r="A87" s="70"/>
      <c r="B87" s="70"/>
      <c r="C87" s="112" t="s">
        <v>47</v>
      </c>
      <c r="D87" s="94" t="s">
        <v>61</v>
      </c>
      <c r="E87" s="13">
        <v>4189.140122199592</v>
      </c>
      <c r="F87" s="14">
        <f t="shared" si="2"/>
        <v>1.6756560488798369</v>
      </c>
      <c r="G87" s="90"/>
      <c r="H87" s="91">
        <v>2782</v>
      </c>
      <c r="I87" s="92" t="s">
        <v>84</v>
      </c>
      <c r="J87" s="90">
        <f t="shared" si="3"/>
        <v>2225.6</v>
      </c>
    </row>
    <row r="88" spans="1:10" ht="12.75">
      <c r="A88" s="70"/>
      <c r="B88" s="70"/>
      <c r="C88" s="112" t="s">
        <v>47</v>
      </c>
      <c r="D88" s="94" t="s">
        <v>62</v>
      </c>
      <c r="E88" s="13">
        <v>4143.540122199592</v>
      </c>
      <c r="F88" s="14">
        <f t="shared" si="2"/>
        <v>1.6574160488798366</v>
      </c>
      <c r="G88" s="90"/>
      <c r="H88" s="91">
        <v>2660</v>
      </c>
      <c r="I88" s="92" t="s">
        <v>86</v>
      </c>
      <c r="J88" s="90">
        <f t="shared" si="3"/>
        <v>2128</v>
      </c>
    </row>
    <row r="89" spans="1:10" ht="12.75">
      <c r="A89" s="70"/>
      <c r="B89" s="70"/>
      <c r="C89" s="112" t="s">
        <v>47</v>
      </c>
      <c r="D89" s="94" t="s">
        <v>89</v>
      </c>
      <c r="E89" s="13">
        <v>4097.940122199592</v>
      </c>
      <c r="F89" s="14">
        <f t="shared" si="2"/>
        <v>1.6391760488798368</v>
      </c>
      <c r="G89" s="90"/>
      <c r="H89" s="91">
        <v>2542</v>
      </c>
      <c r="I89" s="92" t="s">
        <v>87</v>
      </c>
      <c r="J89" s="90">
        <f t="shared" si="3"/>
        <v>2033.6</v>
      </c>
    </row>
    <row r="90" spans="1:10" ht="12.75">
      <c r="A90" s="70"/>
      <c r="B90" s="70"/>
      <c r="C90" s="112" t="s">
        <v>47</v>
      </c>
      <c r="D90" s="94" t="s">
        <v>91</v>
      </c>
      <c r="E90" s="13">
        <v>4052.3401221995923</v>
      </c>
      <c r="F90" s="14">
        <f t="shared" si="2"/>
        <v>1.620936048879837</v>
      </c>
      <c r="G90" s="90"/>
      <c r="H90" s="91">
        <v>2459</v>
      </c>
      <c r="I90" s="92" t="s">
        <v>88</v>
      </c>
      <c r="J90" s="95">
        <f t="shared" si="3"/>
        <v>1967.2</v>
      </c>
    </row>
    <row r="91" spans="1:10" ht="27.75" customHeight="1">
      <c r="A91" s="70">
        <v>19</v>
      </c>
      <c r="B91" s="70" t="s">
        <v>121</v>
      </c>
      <c r="C91" s="112" t="s">
        <v>47</v>
      </c>
      <c r="D91" s="70" t="s">
        <v>59</v>
      </c>
      <c r="E91" s="13">
        <v>4234.740122199592</v>
      </c>
      <c r="F91" s="14">
        <f t="shared" si="2"/>
        <v>1.693896048879837</v>
      </c>
      <c r="G91" s="90"/>
      <c r="H91" s="91">
        <v>2421</v>
      </c>
      <c r="I91" s="92" t="s">
        <v>90</v>
      </c>
      <c r="J91" s="95">
        <f t="shared" si="3"/>
        <v>1936.8</v>
      </c>
    </row>
    <row r="92" spans="1:10" ht="12.75">
      <c r="A92" s="70"/>
      <c r="B92" s="70"/>
      <c r="C92" s="112" t="s">
        <v>47</v>
      </c>
      <c r="D92" s="94" t="s">
        <v>60</v>
      </c>
      <c r="E92" s="13">
        <v>4189.140122199592</v>
      </c>
      <c r="F92" s="14">
        <f t="shared" si="2"/>
        <v>1.6756560488798369</v>
      </c>
      <c r="G92" s="90"/>
      <c r="H92" s="91">
        <v>2347</v>
      </c>
      <c r="I92" s="103" t="s">
        <v>92</v>
      </c>
      <c r="J92" s="90">
        <f t="shared" si="3"/>
        <v>1877.6</v>
      </c>
    </row>
    <row r="93" spans="1:10" ht="12.75">
      <c r="A93" s="70"/>
      <c r="B93" s="70"/>
      <c r="C93" s="112" t="s">
        <v>47</v>
      </c>
      <c r="D93" s="94" t="s">
        <v>61</v>
      </c>
      <c r="E93" s="13">
        <v>4143.540122199592</v>
      </c>
      <c r="F93" s="14">
        <f t="shared" si="2"/>
        <v>1.6574160488798366</v>
      </c>
      <c r="G93" s="90"/>
      <c r="H93" s="91">
        <v>2310</v>
      </c>
      <c r="I93" s="92" t="s">
        <v>94</v>
      </c>
      <c r="J93" s="95">
        <f t="shared" si="3"/>
        <v>1848</v>
      </c>
    </row>
    <row r="94" spans="1:10" ht="12.75">
      <c r="A94" s="70"/>
      <c r="B94" s="70"/>
      <c r="C94" s="112" t="s">
        <v>47</v>
      </c>
      <c r="D94" s="94" t="s">
        <v>62</v>
      </c>
      <c r="E94" s="13">
        <v>4097.940122199592</v>
      </c>
      <c r="F94" s="14">
        <f t="shared" si="2"/>
        <v>1.6391760488798368</v>
      </c>
      <c r="G94" s="90"/>
      <c r="H94" s="91">
        <v>2281</v>
      </c>
      <c r="I94" s="92" t="s">
        <v>99</v>
      </c>
      <c r="J94" s="95">
        <f t="shared" si="3"/>
        <v>1824.8</v>
      </c>
    </row>
    <row r="95" spans="1:10" ht="12.75">
      <c r="A95" s="70"/>
      <c r="B95" s="70"/>
      <c r="C95" s="112" t="s">
        <v>47</v>
      </c>
      <c r="D95" s="94" t="s">
        <v>89</v>
      </c>
      <c r="E95" s="13">
        <v>4052.3401221995923</v>
      </c>
      <c r="F95" s="14">
        <f t="shared" si="2"/>
        <v>1.620936048879837</v>
      </c>
      <c r="G95" s="90"/>
      <c r="H95" s="91">
        <v>2238</v>
      </c>
      <c r="I95" s="92" t="s">
        <v>95</v>
      </c>
      <c r="J95" s="95">
        <f t="shared" si="3"/>
        <v>1790.4</v>
      </c>
    </row>
    <row r="96" spans="1:10" ht="12.75">
      <c r="A96" s="70"/>
      <c r="B96" s="70"/>
      <c r="C96" s="112" t="s">
        <v>47</v>
      </c>
      <c r="D96" s="94" t="s">
        <v>91</v>
      </c>
      <c r="E96" s="13">
        <v>4006.740122199592</v>
      </c>
      <c r="F96" s="14">
        <f t="shared" si="2"/>
        <v>1.6026960488798367</v>
      </c>
      <c r="G96" s="90"/>
      <c r="H96" s="91">
        <v>2220</v>
      </c>
      <c r="I96" s="92" t="s">
        <v>104</v>
      </c>
      <c r="J96" s="95">
        <f t="shared" si="3"/>
        <v>1776</v>
      </c>
    </row>
    <row r="97" spans="1:10" ht="12.75">
      <c r="A97" s="70">
        <v>20</v>
      </c>
      <c r="B97" s="104" t="s">
        <v>122</v>
      </c>
      <c r="C97" s="112" t="s">
        <v>47</v>
      </c>
      <c r="D97" s="94" t="s">
        <v>101</v>
      </c>
      <c r="E97" s="13">
        <v>3915.540122199592</v>
      </c>
      <c r="F97" s="14">
        <f t="shared" si="2"/>
        <v>1.566216048879837</v>
      </c>
      <c r="G97" s="90"/>
      <c r="H97" s="91">
        <v>2192</v>
      </c>
      <c r="I97" s="103" t="s">
        <v>101</v>
      </c>
      <c r="J97" s="95">
        <f t="shared" si="3"/>
        <v>1753.6</v>
      </c>
    </row>
    <row r="98" spans="1:10" ht="31.5" customHeight="1">
      <c r="A98" s="70">
        <v>21</v>
      </c>
      <c r="B98" s="70" t="s">
        <v>123</v>
      </c>
      <c r="C98" s="112" t="s">
        <v>47</v>
      </c>
      <c r="D98" s="70" t="s">
        <v>59</v>
      </c>
      <c r="E98" s="13">
        <v>4189.140122199592</v>
      </c>
      <c r="F98" s="14">
        <f t="shared" si="2"/>
        <v>1.6756560488798369</v>
      </c>
      <c r="G98" s="90"/>
      <c r="H98" s="91">
        <v>3207</v>
      </c>
      <c r="I98" s="92" t="s">
        <v>84</v>
      </c>
      <c r="J98" s="90">
        <f t="shared" si="3"/>
        <v>2565.6</v>
      </c>
    </row>
    <row r="99" spans="1:10" ht="12.75">
      <c r="A99" s="70"/>
      <c r="B99" s="70"/>
      <c r="C99" s="112" t="s">
        <v>47</v>
      </c>
      <c r="D99" s="94" t="s">
        <v>60</v>
      </c>
      <c r="E99" s="13">
        <v>4143.540122199592</v>
      </c>
      <c r="F99" s="14">
        <f t="shared" si="2"/>
        <v>1.6574160488798366</v>
      </c>
      <c r="G99" s="90"/>
      <c r="H99" s="91">
        <v>3057</v>
      </c>
      <c r="I99" s="92" t="s">
        <v>86</v>
      </c>
      <c r="J99" s="90">
        <f t="shared" si="3"/>
        <v>2445.6</v>
      </c>
    </row>
    <row r="100" spans="1:10" ht="12.75">
      <c r="A100" s="70"/>
      <c r="B100" s="70"/>
      <c r="C100" s="112" t="s">
        <v>47</v>
      </c>
      <c r="D100" s="94" t="s">
        <v>61</v>
      </c>
      <c r="E100" s="13">
        <v>4097.940122199592</v>
      </c>
      <c r="F100" s="14">
        <f t="shared" si="2"/>
        <v>1.6391760488798368</v>
      </c>
      <c r="G100" s="90"/>
      <c r="H100" s="91">
        <v>2951</v>
      </c>
      <c r="I100" s="92" t="s">
        <v>87</v>
      </c>
      <c r="J100" s="90">
        <f t="shared" si="3"/>
        <v>2360.8</v>
      </c>
    </row>
    <row r="101" spans="1:10" ht="12.75">
      <c r="A101" s="70"/>
      <c r="B101" s="70"/>
      <c r="C101" s="112" t="s">
        <v>47</v>
      </c>
      <c r="D101" s="94" t="s">
        <v>62</v>
      </c>
      <c r="E101" s="13">
        <v>4052.3401221995923</v>
      </c>
      <c r="F101" s="14">
        <f t="shared" si="2"/>
        <v>1.620936048879837</v>
      </c>
      <c r="G101" s="90"/>
      <c r="H101" s="91">
        <v>2816</v>
      </c>
      <c r="I101" s="92" t="s">
        <v>88</v>
      </c>
      <c r="J101" s="95">
        <f t="shared" si="3"/>
        <v>2252.8</v>
      </c>
    </row>
    <row r="102" spans="1:10" ht="12.75">
      <c r="A102" s="70"/>
      <c r="B102" s="70"/>
      <c r="C102" s="112" t="s">
        <v>47</v>
      </c>
      <c r="D102" s="94" t="s">
        <v>89</v>
      </c>
      <c r="E102" s="13">
        <v>4006.740122199592</v>
      </c>
      <c r="F102" s="14">
        <f t="shared" si="2"/>
        <v>1.6026960488798367</v>
      </c>
      <c r="G102" s="90"/>
      <c r="H102" s="91">
        <v>2681</v>
      </c>
      <c r="I102" s="92" t="s">
        <v>90</v>
      </c>
      <c r="J102" s="95">
        <f t="shared" si="3"/>
        <v>2144.8</v>
      </c>
    </row>
    <row r="103" spans="1:10" ht="12.75">
      <c r="A103" s="70"/>
      <c r="B103" s="70"/>
      <c r="C103" s="112" t="s">
        <v>47</v>
      </c>
      <c r="D103" s="94" t="s">
        <v>91</v>
      </c>
      <c r="E103" s="13">
        <v>3961.140122199592</v>
      </c>
      <c r="F103" s="14">
        <f t="shared" si="2"/>
        <v>1.5844560488798367</v>
      </c>
      <c r="G103" s="90"/>
      <c r="H103" s="91">
        <v>2578</v>
      </c>
      <c r="I103" s="103" t="s">
        <v>92</v>
      </c>
      <c r="J103" s="90">
        <f t="shared" si="3"/>
        <v>2062.4</v>
      </c>
    </row>
    <row r="104" spans="1:10" ht="12.75">
      <c r="A104" s="70"/>
      <c r="B104" s="70"/>
      <c r="C104" s="112" t="s">
        <v>47</v>
      </c>
      <c r="D104" s="94" t="s">
        <v>101</v>
      </c>
      <c r="E104" s="13">
        <v>3915.540122199592</v>
      </c>
      <c r="F104" s="14">
        <f t="shared" si="2"/>
        <v>1.566216048879837</v>
      </c>
      <c r="G104" s="90"/>
      <c r="H104" s="91">
        <v>2480</v>
      </c>
      <c r="I104" s="92" t="s">
        <v>94</v>
      </c>
      <c r="J104" s="95">
        <f t="shared" si="3"/>
        <v>1984</v>
      </c>
    </row>
    <row r="105" spans="8:10" ht="13.5" customHeight="1">
      <c r="H105" s="91">
        <f>E105*1.25</f>
        <v>0</v>
      </c>
      <c r="I105" s="92" t="s">
        <v>99</v>
      </c>
      <c r="J105" s="95">
        <f t="shared" si="3"/>
        <v>0</v>
      </c>
    </row>
    <row r="106" spans="1:10" s="84" customFormat="1" ht="13.5" customHeight="1">
      <c r="A106" s="113" t="s">
        <v>124</v>
      </c>
      <c r="D106" s="113"/>
      <c r="E106" s="113"/>
      <c r="F106" s="113"/>
      <c r="H106" s="91">
        <v>2260</v>
      </c>
      <c r="I106" s="92" t="s">
        <v>95</v>
      </c>
      <c r="J106" s="95">
        <f t="shared" si="3"/>
        <v>1808</v>
      </c>
    </row>
    <row r="107" spans="8:10" ht="13.5" customHeight="1">
      <c r="H107" s="91">
        <v>2863</v>
      </c>
      <c r="I107" s="92" t="s">
        <v>84</v>
      </c>
      <c r="J107" s="90">
        <f t="shared" si="3"/>
        <v>2290.4</v>
      </c>
    </row>
    <row r="108" spans="8:10" ht="13.5" customHeight="1">
      <c r="H108" s="91">
        <v>2531</v>
      </c>
      <c r="I108" s="92" t="s">
        <v>88</v>
      </c>
      <c r="J108" s="95">
        <f t="shared" si="3"/>
        <v>2024.8</v>
      </c>
    </row>
    <row r="109" spans="8:10" ht="13.5" customHeight="1">
      <c r="H109" s="91">
        <v>2421</v>
      </c>
      <c r="I109" s="92" t="s">
        <v>90</v>
      </c>
      <c r="J109" s="95">
        <f t="shared" si="3"/>
        <v>1936.8</v>
      </c>
    </row>
    <row r="110" spans="8:10" ht="13.5" customHeight="1">
      <c r="H110" s="91">
        <v>2359</v>
      </c>
      <c r="I110" s="103" t="s">
        <v>92</v>
      </c>
      <c r="J110" s="90">
        <f t="shared" si="3"/>
        <v>1887.2</v>
      </c>
    </row>
    <row r="111" spans="8:10" ht="13.5" customHeight="1">
      <c r="H111" s="91">
        <v>2282</v>
      </c>
      <c r="I111" s="92" t="s">
        <v>94</v>
      </c>
      <c r="J111" s="95">
        <f t="shared" si="3"/>
        <v>1825.6</v>
      </c>
    </row>
    <row r="112" spans="8:10" ht="13.5" customHeight="1">
      <c r="H112" s="91">
        <v>2260</v>
      </c>
      <c r="I112" s="92" t="s">
        <v>99</v>
      </c>
      <c r="J112" s="95">
        <f t="shared" si="3"/>
        <v>1808</v>
      </c>
    </row>
    <row r="113" spans="8:10" ht="13.5" customHeight="1">
      <c r="H113" s="91">
        <v>2235</v>
      </c>
      <c r="I113" s="92" t="s">
        <v>95</v>
      </c>
      <c r="J113" s="95">
        <f t="shared" si="3"/>
        <v>1788</v>
      </c>
    </row>
    <row r="114" spans="8:10" ht="13.5" customHeight="1">
      <c r="H114" s="91">
        <v>2216</v>
      </c>
      <c r="I114" s="92" t="s">
        <v>104</v>
      </c>
      <c r="J114" s="95">
        <f t="shared" si="3"/>
        <v>1772.8</v>
      </c>
    </row>
    <row r="115" spans="8:10" ht="13.5" customHeight="1">
      <c r="H115" s="91">
        <v>2706</v>
      </c>
      <c r="I115" s="92" t="s">
        <v>84</v>
      </c>
      <c r="J115" s="90">
        <f t="shared" si="3"/>
        <v>2164.8</v>
      </c>
    </row>
    <row r="116" spans="8:10" ht="13.5" customHeight="1">
      <c r="H116" s="91">
        <v>2633</v>
      </c>
      <c r="I116" s="92" t="s">
        <v>86</v>
      </c>
      <c r="J116" s="90">
        <f t="shared" si="3"/>
        <v>2106.4</v>
      </c>
    </row>
    <row r="117" spans="8:10" ht="13.5" customHeight="1">
      <c r="H117" s="91">
        <v>2491</v>
      </c>
      <c r="I117" s="92" t="s">
        <v>87</v>
      </c>
      <c r="J117" s="90">
        <f t="shared" si="3"/>
        <v>1992.8</v>
      </c>
    </row>
    <row r="118" spans="8:10" ht="13.5" customHeight="1">
      <c r="H118" s="91">
        <v>2398</v>
      </c>
      <c r="I118" s="92" t="s">
        <v>88</v>
      </c>
      <c r="J118" s="95">
        <f t="shared" si="3"/>
        <v>1918.4</v>
      </c>
    </row>
    <row r="119" spans="8:10" ht="13.5" customHeight="1">
      <c r="H119" s="91">
        <v>2375</v>
      </c>
      <c r="I119" s="92" t="s">
        <v>90</v>
      </c>
      <c r="J119" s="95">
        <f t="shared" si="3"/>
        <v>1900</v>
      </c>
    </row>
    <row r="120" spans="8:10" ht="13.5" customHeight="1">
      <c r="H120" s="91">
        <v>2301</v>
      </c>
      <c r="I120" s="103" t="s">
        <v>92</v>
      </c>
      <c r="J120" s="90">
        <f t="shared" si="3"/>
        <v>1840.8</v>
      </c>
    </row>
    <row r="121" spans="8:10" ht="13.5" customHeight="1">
      <c r="H121" s="91">
        <v>2260</v>
      </c>
      <c r="I121" s="92" t="s">
        <v>94</v>
      </c>
      <c r="J121" s="95">
        <f t="shared" si="3"/>
        <v>1808</v>
      </c>
    </row>
    <row r="122" spans="8:10" ht="13.5" customHeight="1">
      <c r="H122" s="91">
        <v>2240</v>
      </c>
      <c r="I122" s="92" t="s">
        <v>99</v>
      </c>
      <c r="J122" s="95">
        <f t="shared" si="3"/>
        <v>1792</v>
      </c>
    </row>
    <row r="123" spans="8:10" ht="13.5" customHeight="1">
      <c r="H123" s="91">
        <v>2200</v>
      </c>
      <c r="I123" s="92" t="s">
        <v>95</v>
      </c>
      <c r="J123" s="95">
        <f t="shared" si="3"/>
        <v>1760</v>
      </c>
    </row>
    <row r="124" spans="8:10" ht="13.5" customHeight="1">
      <c r="H124" s="91">
        <v>2182</v>
      </c>
      <c r="I124" s="92" t="s">
        <v>104</v>
      </c>
      <c r="J124" s="95">
        <f t="shared" si="3"/>
        <v>1745.6</v>
      </c>
    </row>
    <row r="125" spans="8:10" ht="13.5" customHeight="1">
      <c r="H125" s="91">
        <v>2146</v>
      </c>
      <c r="I125" s="103" t="s">
        <v>101</v>
      </c>
      <c r="J125" s="95">
        <f t="shared" si="3"/>
        <v>1716.8</v>
      </c>
    </row>
    <row r="126" spans="8:10" ht="13.5" customHeight="1">
      <c r="H126" s="91">
        <v>3157</v>
      </c>
      <c r="I126" s="92" t="s">
        <v>84</v>
      </c>
      <c r="J126" s="90">
        <f t="shared" si="3"/>
        <v>2525.6</v>
      </c>
    </row>
    <row r="127" spans="8:10" ht="13.5" customHeight="1">
      <c r="H127" s="91">
        <v>3045</v>
      </c>
      <c r="I127" s="114" t="s">
        <v>86</v>
      </c>
      <c r="J127" s="90">
        <f t="shared" si="3"/>
        <v>2436</v>
      </c>
    </row>
    <row r="128" spans="8:10" ht="13.5" customHeight="1">
      <c r="H128" s="91">
        <v>2924</v>
      </c>
      <c r="I128" s="92" t="s">
        <v>87</v>
      </c>
      <c r="J128" s="90">
        <f t="shared" si="3"/>
        <v>2339.2</v>
      </c>
    </row>
    <row r="129" spans="8:10" ht="13.5" customHeight="1">
      <c r="H129" s="91">
        <v>2786</v>
      </c>
      <c r="I129" s="92" t="s">
        <v>88</v>
      </c>
      <c r="J129" s="95">
        <f t="shared" si="3"/>
        <v>2228.8</v>
      </c>
    </row>
    <row r="130" spans="8:10" ht="13.5" customHeight="1">
      <c r="H130" s="91">
        <v>2658</v>
      </c>
      <c r="I130" s="92" t="s">
        <v>90</v>
      </c>
      <c r="J130" s="95">
        <f t="shared" si="3"/>
        <v>2126.4</v>
      </c>
    </row>
    <row r="131" spans="8:10" ht="13.5" customHeight="1">
      <c r="H131" s="91">
        <v>2485</v>
      </c>
      <c r="I131" s="103" t="s">
        <v>92</v>
      </c>
      <c r="J131" s="90">
        <f t="shared" si="3"/>
        <v>1988</v>
      </c>
    </row>
    <row r="132" spans="8:10" ht="13.5" customHeight="1">
      <c r="H132" s="91">
        <v>2420</v>
      </c>
      <c r="I132" s="92" t="s">
        <v>94</v>
      </c>
      <c r="J132" s="95">
        <f t="shared" si="3"/>
        <v>1936</v>
      </c>
    </row>
    <row r="133" spans="8:10" ht="13.5" customHeight="1">
      <c r="H133" s="91">
        <v>2333</v>
      </c>
      <c r="I133" s="92" t="s">
        <v>99</v>
      </c>
      <c r="J133" s="95">
        <f t="shared" si="3"/>
        <v>1866.4</v>
      </c>
    </row>
    <row r="134" spans="8:10" ht="13.5" customHeight="1">
      <c r="H134" s="91">
        <v>2265</v>
      </c>
      <c r="I134" s="92" t="s">
        <v>125</v>
      </c>
      <c r="J134" s="95">
        <f aca="true" t="shared" si="4" ref="J134:J166">H134/1.25</f>
        <v>1812</v>
      </c>
    </row>
    <row r="135" spans="8:10" ht="13.5" customHeight="1">
      <c r="H135" s="91">
        <v>2775</v>
      </c>
      <c r="I135" s="92" t="s">
        <v>84</v>
      </c>
      <c r="J135" s="90">
        <f t="shared" si="4"/>
        <v>2220</v>
      </c>
    </row>
    <row r="136" spans="8:10" ht="13.5" customHeight="1">
      <c r="H136" s="91">
        <v>2646</v>
      </c>
      <c r="I136" s="92" t="s">
        <v>86</v>
      </c>
      <c r="J136" s="90">
        <f t="shared" si="4"/>
        <v>2116.8</v>
      </c>
    </row>
    <row r="137" spans="8:10" ht="13.5" customHeight="1">
      <c r="H137" s="91">
        <v>2541</v>
      </c>
      <c r="I137" s="92" t="s">
        <v>87</v>
      </c>
      <c r="J137" s="90">
        <f t="shared" si="4"/>
        <v>2032.8</v>
      </c>
    </row>
    <row r="138" spans="8:10" ht="13.5" customHeight="1">
      <c r="H138" s="91">
        <v>2454</v>
      </c>
      <c r="I138" s="92" t="s">
        <v>88</v>
      </c>
      <c r="J138" s="95">
        <f t="shared" si="4"/>
        <v>1963.2</v>
      </c>
    </row>
    <row r="139" spans="8:10" ht="13.5" customHeight="1">
      <c r="H139" s="91">
        <v>2353</v>
      </c>
      <c r="I139" s="92" t="s">
        <v>90</v>
      </c>
      <c r="J139" s="95">
        <f t="shared" si="4"/>
        <v>1882.4</v>
      </c>
    </row>
    <row r="140" spans="8:10" ht="13.5" customHeight="1">
      <c r="H140" s="91">
        <v>2322</v>
      </c>
      <c r="I140" s="103" t="s">
        <v>92</v>
      </c>
      <c r="J140" s="90">
        <f t="shared" si="4"/>
        <v>1857.6</v>
      </c>
    </row>
    <row r="141" spans="8:10" ht="13.5" customHeight="1">
      <c r="H141" s="91">
        <v>2295</v>
      </c>
      <c r="I141" s="92" t="s">
        <v>94</v>
      </c>
      <c r="J141" s="95">
        <f t="shared" si="4"/>
        <v>1836</v>
      </c>
    </row>
    <row r="142" spans="8:10" ht="13.5" customHeight="1">
      <c r="H142" s="91">
        <v>2278</v>
      </c>
      <c r="I142" s="92" t="s">
        <v>99</v>
      </c>
      <c r="J142" s="95">
        <f t="shared" si="4"/>
        <v>1822.4</v>
      </c>
    </row>
    <row r="143" spans="8:10" ht="13.5" customHeight="1">
      <c r="H143" s="91">
        <v>2257</v>
      </c>
      <c r="I143" s="92" t="s">
        <v>95</v>
      </c>
      <c r="J143" s="95">
        <f t="shared" si="4"/>
        <v>1805.6</v>
      </c>
    </row>
    <row r="144" spans="8:10" ht="13.5" customHeight="1">
      <c r="H144" s="91">
        <v>2220</v>
      </c>
      <c r="I144" s="92" t="s">
        <v>104</v>
      </c>
      <c r="J144" s="95">
        <f t="shared" si="4"/>
        <v>1776</v>
      </c>
    </row>
    <row r="145" spans="8:10" ht="13.5" customHeight="1">
      <c r="H145" s="91">
        <v>2627</v>
      </c>
      <c r="I145" s="92" t="s">
        <v>84</v>
      </c>
      <c r="J145" s="90">
        <f t="shared" si="4"/>
        <v>2101.6</v>
      </c>
    </row>
    <row r="146" spans="8:10" ht="13.5" customHeight="1">
      <c r="H146" s="91">
        <v>2524</v>
      </c>
      <c r="I146" s="92" t="s">
        <v>86</v>
      </c>
      <c r="J146" s="90">
        <f t="shared" si="4"/>
        <v>2019.2</v>
      </c>
    </row>
    <row r="147" spans="8:10" ht="13.5" customHeight="1">
      <c r="H147" s="91">
        <v>2406</v>
      </c>
      <c r="I147" s="114" t="s">
        <v>87</v>
      </c>
      <c r="J147" s="90">
        <f t="shared" si="4"/>
        <v>1924.8</v>
      </c>
    </row>
    <row r="148" spans="8:10" ht="13.5" customHeight="1">
      <c r="H148" s="91">
        <v>2330</v>
      </c>
      <c r="I148" s="92" t="s">
        <v>88</v>
      </c>
      <c r="J148" s="95">
        <f t="shared" si="4"/>
        <v>1864</v>
      </c>
    </row>
    <row r="149" spans="8:10" ht="13.5" customHeight="1">
      <c r="H149" s="91">
        <v>2303</v>
      </c>
      <c r="I149" s="92" t="s">
        <v>90</v>
      </c>
      <c r="J149" s="95">
        <f t="shared" si="4"/>
        <v>1842.4</v>
      </c>
    </row>
    <row r="150" spans="8:10" ht="13.5" customHeight="1">
      <c r="H150" s="91">
        <v>2262</v>
      </c>
      <c r="I150" s="103" t="s">
        <v>92</v>
      </c>
      <c r="J150" s="90">
        <f t="shared" si="4"/>
        <v>1809.6</v>
      </c>
    </row>
    <row r="151" spans="8:10" ht="13.5" customHeight="1">
      <c r="H151" s="91">
        <v>2223</v>
      </c>
      <c r="I151" s="92" t="s">
        <v>94</v>
      </c>
      <c r="J151" s="95">
        <f t="shared" si="4"/>
        <v>1778.4</v>
      </c>
    </row>
    <row r="152" spans="8:10" ht="13.5" customHeight="1">
      <c r="H152" s="91">
        <v>2206</v>
      </c>
      <c r="I152" s="92" t="s">
        <v>99</v>
      </c>
      <c r="J152" s="95">
        <f t="shared" si="4"/>
        <v>1764.8</v>
      </c>
    </row>
    <row r="153" spans="8:10" ht="13.5" customHeight="1">
      <c r="H153" s="91">
        <v>2176</v>
      </c>
      <c r="I153" s="92" t="s">
        <v>95</v>
      </c>
      <c r="J153" s="95">
        <f t="shared" si="4"/>
        <v>1740.8</v>
      </c>
    </row>
    <row r="154" spans="8:10" ht="13.5" customHeight="1">
      <c r="H154" s="91">
        <v>2158</v>
      </c>
      <c r="I154" s="92" t="s">
        <v>91</v>
      </c>
      <c r="J154" s="95">
        <f t="shared" si="4"/>
        <v>1726.4</v>
      </c>
    </row>
    <row r="155" spans="8:10" ht="13.5" customHeight="1">
      <c r="H155" s="91">
        <v>2131</v>
      </c>
      <c r="I155" s="103" t="s">
        <v>126</v>
      </c>
      <c r="J155" s="95">
        <f t="shared" si="4"/>
        <v>1704.8</v>
      </c>
    </row>
    <row r="156" spans="8:10" ht="13.5" customHeight="1">
      <c r="H156" s="91">
        <v>2143</v>
      </c>
      <c r="I156" s="92" t="s">
        <v>84</v>
      </c>
      <c r="J156" s="90">
        <f t="shared" si="4"/>
        <v>1714.4</v>
      </c>
    </row>
    <row r="157" spans="8:10" ht="13.5" customHeight="1">
      <c r="H157" s="91">
        <v>2124</v>
      </c>
      <c r="I157" s="92" t="s">
        <v>86</v>
      </c>
      <c r="J157" s="90">
        <f t="shared" si="4"/>
        <v>1699.2</v>
      </c>
    </row>
    <row r="158" spans="8:10" ht="13.5" customHeight="1">
      <c r="H158" s="91">
        <v>2107</v>
      </c>
      <c r="I158" s="92" t="s">
        <v>87</v>
      </c>
      <c r="J158" s="90">
        <f t="shared" si="4"/>
        <v>1685.6</v>
      </c>
    </row>
    <row r="159" spans="8:10" ht="13.5" customHeight="1">
      <c r="H159" s="91">
        <v>2088</v>
      </c>
      <c r="I159" s="92" t="s">
        <v>88</v>
      </c>
      <c r="J159" s="95">
        <f t="shared" si="4"/>
        <v>1670.4</v>
      </c>
    </row>
    <row r="160" spans="8:10" ht="13.5" customHeight="1">
      <c r="H160" s="91">
        <v>2077</v>
      </c>
      <c r="I160" s="92" t="s">
        <v>90</v>
      </c>
      <c r="J160" s="95">
        <f t="shared" si="4"/>
        <v>1661.6</v>
      </c>
    </row>
    <row r="161" spans="8:10" ht="13.5" customHeight="1">
      <c r="H161" s="91">
        <v>2063</v>
      </c>
      <c r="I161" s="103" t="s">
        <v>92</v>
      </c>
      <c r="J161" s="90">
        <f t="shared" si="4"/>
        <v>1650.4</v>
      </c>
    </row>
    <row r="162" spans="8:10" ht="13.5" customHeight="1">
      <c r="H162" s="91">
        <v>2050</v>
      </c>
      <c r="I162" s="92" t="s">
        <v>94</v>
      </c>
      <c r="J162" s="90">
        <f t="shared" si="4"/>
        <v>1640</v>
      </c>
    </row>
    <row r="163" spans="8:10" ht="13.5" customHeight="1">
      <c r="H163" s="91">
        <v>2032</v>
      </c>
      <c r="I163" s="92" t="s">
        <v>99</v>
      </c>
      <c r="J163" s="95">
        <f t="shared" si="4"/>
        <v>1625.6</v>
      </c>
    </row>
    <row r="164" spans="8:10" ht="13.5" customHeight="1">
      <c r="H164" s="91">
        <v>2015</v>
      </c>
      <c r="I164" s="92" t="s">
        <v>95</v>
      </c>
      <c r="J164" s="95">
        <f t="shared" si="4"/>
        <v>1612</v>
      </c>
    </row>
    <row r="165" spans="8:10" ht="13.5" customHeight="1">
      <c r="H165" s="91">
        <v>1999</v>
      </c>
      <c r="I165" s="92" t="s">
        <v>104</v>
      </c>
      <c r="J165" s="95">
        <f t="shared" si="4"/>
        <v>1599.2</v>
      </c>
    </row>
    <row r="166" spans="8:10" ht="13.5" customHeight="1">
      <c r="H166" s="91">
        <v>1987</v>
      </c>
      <c r="I166" s="103" t="s">
        <v>126</v>
      </c>
      <c r="J166" s="95">
        <f t="shared" si="4"/>
        <v>1589.6</v>
      </c>
    </row>
  </sheetData>
  <sheetProtection selectLockedCells="1" selectUnlockedCells="1"/>
  <mergeCells count="42">
    <mergeCell ref="A5:A6"/>
    <mergeCell ref="B5:B6"/>
    <mergeCell ref="C5:C6"/>
    <mergeCell ref="F5:F6"/>
    <mergeCell ref="A7:A12"/>
    <mergeCell ref="B7:B12"/>
    <mergeCell ref="K7:K16"/>
    <mergeCell ref="A13:A18"/>
    <mergeCell ref="B13:B18"/>
    <mergeCell ref="K17:K26"/>
    <mergeCell ref="A19:A24"/>
    <mergeCell ref="B19:B24"/>
    <mergeCell ref="A26:A30"/>
    <mergeCell ref="B26:B30"/>
    <mergeCell ref="K27:K36"/>
    <mergeCell ref="A31:A36"/>
    <mergeCell ref="B31:B36"/>
    <mergeCell ref="A37:A42"/>
    <mergeCell ref="B37:B42"/>
    <mergeCell ref="K38:K46"/>
    <mergeCell ref="A44:A48"/>
    <mergeCell ref="B44:B48"/>
    <mergeCell ref="K47:K56"/>
    <mergeCell ref="A49:A54"/>
    <mergeCell ref="B49:B54"/>
    <mergeCell ref="A55:A60"/>
    <mergeCell ref="B55:B60"/>
    <mergeCell ref="K57:K66"/>
    <mergeCell ref="A62:A66"/>
    <mergeCell ref="B62:B66"/>
    <mergeCell ref="A67:A72"/>
    <mergeCell ref="B67:B72"/>
    <mergeCell ref="A73:A78"/>
    <mergeCell ref="B73:B78"/>
    <mergeCell ref="A80:A84"/>
    <mergeCell ref="B80:B84"/>
    <mergeCell ref="A85:A90"/>
    <mergeCell ref="B85:B90"/>
    <mergeCell ref="A91:A96"/>
    <mergeCell ref="B91:B96"/>
    <mergeCell ref="A98:A104"/>
    <mergeCell ref="B98:B104"/>
  </mergeCells>
  <printOptions/>
  <pageMargins left="0.19652777777777777" right="0.2361111111111111" top="0.39375" bottom="0.2361111111111111" header="0.2361111111111111" footer="0.19652777777777777"/>
  <pageSetup firstPageNumber="22" useFirstPageNumber="1" horizontalDpi="300" verticalDpi="300" orientation="portrait" paperSize="9" scale="85"/>
  <headerFooter alignWithMargins="0">
    <oddHeader>&amp;CDRAFT</oddHeader>
    <oddFooter>&amp;C&amp;P</oddFooter>
  </headerFooter>
  <rowBreaks count="2" manualBreakCount="2">
    <brk id="42" max="255" man="1"/>
    <brk id="78" max="255" man="1"/>
  </rowBreaks>
</worksheet>
</file>

<file path=xl/worksheets/sheet30.xml><?xml version="1.0" encoding="utf-8"?>
<worksheet xmlns="http://schemas.openxmlformats.org/spreadsheetml/2006/main" xmlns:r="http://schemas.openxmlformats.org/officeDocument/2006/relationships">
  <sheetPr>
    <tabColor indexed="13"/>
  </sheetPr>
  <dimension ref="A1:IV442"/>
  <sheetViews>
    <sheetView workbookViewId="0" topLeftCell="A43">
      <selection activeCell="A64" sqref="A64"/>
    </sheetView>
  </sheetViews>
  <sheetFormatPr defaultColWidth="9.140625" defaultRowHeight="12.75"/>
  <cols>
    <col min="1" max="1" width="4.57421875" style="825" customWidth="1"/>
    <col min="2" max="2" width="34.7109375" style="233" customWidth="1"/>
    <col min="3" max="3" width="7.140625" style="375" customWidth="1"/>
    <col min="4" max="4" width="12.7109375" style="375" customWidth="1"/>
    <col min="5" max="5" width="9.7109375" style="375" customWidth="1"/>
    <col min="6" max="6" width="8.421875" style="375" customWidth="1"/>
    <col min="7" max="7" width="8.00390625" style="375" customWidth="1"/>
    <col min="8" max="8" width="6.00390625" style="375" customWidth="1"/>
    <col min="9" max="9" width="10.7109375" style="375" customWidth="1"/>
    <col min="10" max="10" width="8.421875" style="375" customWidth="1"/>
    <col min="11" max="11" width="7.8515625" style="375" customWidth="1"/>
    <col min="12" max="12" width="7.421875" style="233" customWidth="1"/>
    <col min="13" max="19" width="9.140625" style="233" customWidth="1"/>
    <col min="20" max="23" width="7.140625" style="233" customWidth="1"/>
    <col min="24" max="253" width="9.140625" style="233" customWidth="1"/>
    <col min="254" max="254" width="4.57421875" style="233" customWidth="1"/>
    <col min="255" max="255" width="34.7109375" style="233" customWidth="1"/>
    <col min="256" max="16384" width="7.140625" style="233" customWidth="1"/>
  </cols>
  <sheetData>
    <row r="1" spans="2:9" ht="39.75" customHeight="1">
      <c r="B1" s="826" t="s">
        <v>909</v>
      </c>
      <c r="C1" s="826"/>
      <c r="D1" s="826"/>
      <c r="E1" s="826"/>
      <c r="F1" s="826"/>
      <c r="G1" s="826"/>
      <c r="H1" s="826"/>
      <c r="I1" s="826"/>
    </row>
    <row r="2" spans="2:7" ht="12.75">
      <c r="B2" s="743"/>
      <c r="G2" s="827"/>
    </row>
    <row r="3" spans="1:256" s="372" customFormat="1" ht="39" customHeight="1">
      <c r="A3" s="828"/>
      <c r="B3" s="829" t="s">
        <v>993</v>
      </c>
      <c r="C3" s="829"/>
      <c r="D3" s="829"/>
      <c r="E3" s="829"/>
      <c r="F3" s="829"/>
      <c r="G3" s="829"/>
      <c r="H3" s="829"/>
      <c r="I3" s="829"/>
      <c r="J3" s="830"/>
      <c r="K3" s="830"/>
      <c r="IM3" s="233"/>
      <c r="IN3" s="233"/>
      <c r="IO3" s="233"/>
      <c r="IP3" s="233"/>
      <c r="IQ3" s="233"/>
      <c r="IR3" s="233"/>
      <c r="IS3" s="233"/>
      <c r="IT3" s="233"/>
      <c r="IU3" s="233"/>
      <c r="IV3" s="233"/>
    </row>
    <row r="4" spans="1:256" s="372" customFormat="1" ht="12.75">
      <c r="A4" s="831"/>
      <c r="B4" s="787" t="s">
        <v>911</v>
      </c>
      <c r="C4" s="832"/>
      <c r="D4" s="364"/>
      <c r="E4" s="364"/>
      <c r="F4" s="364"/>
      <c r="G4" s="364"/>
      <c r="H4" s="364"/>
      <c r="I4" s="364"/>
      <c r="J4" s="364"/>
      <c r="K4" s="364"/>
      <c r="IM4" s="233"/>
      <c r="IN4" s="233"/>
      <c r="IO4" s="233"/>
      <c r="IP4" s="233"/>
      <c r="IQ4" s="233"/>
      <c r="IR4" s="233"/>
      <c r="IS4" s="233"/>
      <c r="IT4" s="233"/>
      <c r="IU4" s="233"/>
      <c r="IV4" s="233"/>
    </row>
    <row r="5" spans="1:256" s="372" customFormat="1" ht="12.75" hidden="1">
      <c r="A5" s="831"/>
      <c r="B5" s="828"/>
      <c r="C5" s="832"/>
      <c r="D5" s="364"/>
      <c r="E5" s="364"/>
      <c r="F5" s="364"/>
      <c r="G5" s="364"/>
      <c r="H5" s="364"/>
      <c r="I5" s="364"/>
      <c r="J5" s="364"/>
      <c r="K5" s="364"/>
      <c r="IM5" s="233"/>
      <c r="IN5" s="233"/>
      <c r="IO5" s="233"/>
      <c r="IP5" s="233"/>
      <c r="IQ5" s="233"/>
      <c r="IR5" s="233"/>
      <c r="IS5" s="233"/>
      <c r="IT5" s="233"/>
      <c r="IU5" s="233"/>
      <c r="IV5" s="233"/>
    </row>
    <row r="6" spans="1:256" s="372" customFormat="1" ht="12.75">
      <c r="A6" s="373"/>
      <c r="B6" s="833" t="s">
        <v>994</v>
      </c>
      <c r="C6" s="365"/>
      <c r="D6" s="364"/>
      <c r="E6" s="364"/>
      <c r="F6" s="364"/>
      <c r="G6" s="364"/>
      <c r="H6" s="364"/>
      <c r="I6" s="364"/>
      <c r="J6" s="364"/>
      <c r="K6" s="364"/>
      <c r="IM6" s="233"/>
      <c r="IN6" s="233"/>
      <c r="IO6" s="233"/>
      <c r="IP6" s="233"/>
      <c r="IQ6" s="233"/>
      <c r="IR6" s="233"/>
      <c r="IS6" s="233"/>
      <c r="IT6" s="233"/>
      <c r="IU6" s="233"/>
      <c r="IV6" s="233"/>
    </row>
    <row r="7" spans="1:256" s="372" customFormat="1" ht="12.75">
      <c r="A7" s="373"/>
      <c r="C7" s="365"/>
      <c r="D7" s="364"/>
      <c r="E7" s="364"/>
      <c r="F7" s="364"/>
      <c r="G7" s="364"/>
      <c r="H7" s="364"/>
      <c r="I7" s="364"/>
      <c r="J7" s="364"/>
      <c r="K7" s="364"/>
      <c r="IM7" s="233"/>
      <c r="IN7" s="233"/>
      <c r="IO7" s="233"/>
      <c r="IP7" s="233"/>
      <c r="IQ7" s="233"/>
      <c r="IR7" s="233"/>
      <c r="IS7" s="233"/>
      <c r="IT7" s="233"/>
      <c r="IU7" s="233"/>
      <c r="IV7" s="233"/>
    </row>
    <row r="8" spans="1:256" s="372" customFormat="1" ht="12.75">
      <c r="A8" s="373"/>
      <c r="B8" s="787" t="s">
        <v>995</v>
      </c>
      <c r="C8" s="375"/>
      <c r="D8" s="250">
        <v>2022</v>
      </c>
      <c r="E8" s="250"/>
      <c r="F8" s="375"/>
      <c r="G8" s="375"/>
      <c r="H8" s="800"/>
      <c r="I8" s="800"/>
      <c r="J8" s="364"/>
      <c r="K8" s="364"/>
      <c r="IM8" s="233"/>
      <c r="IN8" s="233"/>
      <c r="IO8" s="233"/>
      <c r="IP8" s="233"/>
      <c r="IQ8" s="233"/>
      <c r="IR8" s="233"/>
      <c r="IS8" s="233"/>
      <c r="IT8" s="233"/>
      <c r="IU8" s="233"/>
      <c r="IV8" s="233"/>
    </row>
    <row r="9" spans="1:256" s="372" customFormat="1" ht="25.5" customHeight="1">
      <c r="A9" s="752" t="s">
        <v>128</v>
      </c>
      <c r="B9" s="380" t="s">
        <v>6</v>
      </c>
      <c r="C9" s="225" t="s">
        <v>7</v>
      </c>
      <c r="D9" s="834" t="s">
        <v>996</v>
      </c>
      <c r="E9" s="834"/>
      <c r="F9" s="834"/>
      <c r="G9" s="834"/>
      <c r="H9" s="835"/>
      <c r="I9" s="835"/>
      <c r="J9" s="749"/>
      <c r="K9" s="749"/>
      <c r="Q9" s="802"/>
      <c r="R9" s="749"/>
      <c r="IM9" s="233"/>
      <c r="IN9" s="233"/>
      <c r="IO9" s="233"/>
      <c r="IP9" s="233"/>
      <c r="IQ9" s="233"/>
      <c r="IR9" s="233"/>
      <c r="IS9" s="233"/>
      <c r="IT9" s="233"/>
      <c r="IU9" s="233"/>
      <c r="IV9" s="233"/>
    </row>
    <row r="10" spans="1:256" s="372" customFormat="1" ht="25.5" customHeight="1">
      <c r="A10" s="752"/>
      <c r="B10" s="380"/>
      <c r="C10" s="225"/>
      <c r="D10" s="99" t="s">
        <v>311</v>
      </c>
      <c r="E10" s="99"/>
      <c r="F10" s="354" t="s">
        <v>4</v>
      </c>
      <c r="G10" s="354"/>
      <c r="H10" s="749"/>
      <c r="I10" s="749"/>
      <c r="J10" s="377"/>
      <c r="K10" s="377"/>
      <c r="M10" s="751"/>
      <c r="N10" s="751"/>
      <c r="R10" s="377"/>
      <c r="IM10" s="233"/>
      <c r="IN10" s="233"/>
      <c r="IO10" s="233"/>
      <c r="IP10" s="233"/>
      <c r="IQ10" s="233"/>
      <c r="IR10" s="233"/>
      <c r="IS10" s="233"/>
      <c r="IT10" s="233"/>
      <c r="IU10" s="233"/>
      <c r="IV10" s="233"/>
    </row>
    <row r="11" spans="1:256" s="372" customFormat="1" ht="12.75">
      <c r="A11" s="752"/>
      <c r="B11" s="380"/>
      <c r="C11" s="225"/>
      <c r="D11" s="9" t="s">
        <v>9</v>
      </c>
      <c r="E11" s="9" t="s">
        <v>10</v>
      </c>
      <c r="F11" s="9" t="s">
        <v>9</v>
      </c>
      <c r="G11" s="9" t="s">
        <v>10</v>
      </c>
      <c r="H11" s="364"/>
      <c r="I11" s="364"/>
      <c r="J11" s="836"/>
      <c r="K11" s="837"/>
      <c r="M11" s="82"/>
      <c r="N11" s="82"/>
      <c r="R11" s="837"/>
      <c r="IM11" s="233"/>
      <c r="IN11" s="233"/>
      <c r="IO11" s="233"/>
      <c r="IP11" s="233"/>
      <c r="IQ11" s="233"/>
      <c r="IR11" s="233"/>
      <c r="IS11" s="233"/>
      <c r="IT11" s="233"/>
      <c r="IU11" s="233"/>
      <c r="IV11" s="233"/>
    </row>
    <row r="12" spans="1:256" s="372" customFormat="1" ht="12.75">
      <c r="A12" s="794" t="s">
        <v>212</v>
      </c>
      <c r="B12" s="838" t="s">
        <v>997</v>
      </c>
      <c r="C12" s="752" t="s">
        <v>12</v>
      </c>
      <c r="D12" s="13">
        <v>11406.1099796334</v>
      </c>
      <c r="E12" s="13">
        <v>12884</v>
      </c>
      <c r="F12" s="14">
        <f aca="true" t="shared" si="0" ref="F12:F20">D12/2500</f>
        <v>4.56244399185336</v>
      </c>
      <c r="G12" s="14">
        <f aca="true" t="shared" si="1" ref="G12:G20">E12/2500</f>
        <v>5.1536</v>
      </c>
      <c r="H12" s="375"/>
      <c r="I12" s="25"/>
      <c r="J12" s="25"/>
      <c r="K12" s="364"/>
      <c r="L12" s="373"/>
      <c r="M12" s="167"/>
      <c r="N12" s="167"/>
      <c r="Q12" s="839"/>
      <c r="R12" s="840"/>
      <c r="T12" s="373"/>
      <c r="U12" s="373"/>
      <c r="V12" s="742"/>
      <c r="W12" s="742"/>
      <c r="IM12" s="233"/>
      <c r="IN12" s="233"/>
      <c r="IO12" s="233"/>
      <c r="IP12" s="233"/>
      <c r="IQ12" s="233"/>
      <c r="IR12" s="233"/>
      <c r="IS12" s="233"/>
      <c r="IT12" s="233"/>
      <c r="IU12" s="233"/>
      <c r="IV12" s="233"/>
    </row>
    <row r="13" spans="1:256" s="372" customFormat="1" ht="12.75">
      <c r="A13" s="752" t="s">
        <v>214</v>
      </c>
      <c r="B13" s="755" t="s">
        <v>998</v>
      </c>
      <c r="C13" s="752" t="s">
        <v>12</v>
      </c>
      <c r="D13" s="13">
        <v>10879.674134419553</v>
      </c>
      <c r="E13" s="13">
        <v>11406.1099796334</v>
      </c>
      <c r="F13" s="14">
        <f t="shared" si="0"/>
        <v>4.351869653767821</v>
      </c>
      <c r="G13" s="14">
        <f t="shared" si="1"/>
        <v>4.56244399185336</v>
      </c>
      <c r="H13" s="375"/>
      <c r="I13" s="25"/>
      <c r="J13" s="25"/>
      <c r="K13" s="364"/>
      <c r="M13" s="167"/>
      <c r="N13" s="167"/>
      <c r="Q13" s="839"/>
      <c r="R13" s="840"/>
      <c r="T13" s="373"/>
      <c r="U13" s="373"/>
      <c r="V13" s="742"/>
      <c r="W13" s="742"/>
      <c r="IM13" s="233"/>
      <c r="IN13" s="233"/>
      <c r="IO13" s="233"/>
      <c r="IP13" s="233"/>
      <c r="IQ13" s="233"/>
      <c r="IR13" s="233"/>
      <c r="IS13" s="233"/>
      <c r="IT13" s="233"/>
      <c r="IU13" s="233"/>
      <c r="IV13" s="233"/>
    </row>
    <row r="14" spans="1:256" s="372" customFormat="1" ht="45" customHeight="1">
      <c r="A14" s="752" t="s">
        <v>216</v>
      </c>
      <c r="B14" s="841" t="s">
        <v>999</v>
      </c>
      <c r="C14" s="752" t="s">
        <v>12</v>
      </c>
      <c r="D14" s="13">
        <v>8422.973523421588</v>
      </c>
      <c r="E14" s="13">
        <v>9651.32382892057</v>
      </c>
      <c r="F14" s="14">
        <f t="shared" si="0"/>
        <v>3.369189409368635</v>
      </c>
      <c r="G14" s="14">
        <f t="shared" si="1"/>
        <v>3.8605295315682278</v>
      </c>
      <c r="H14" s="375"/>
      <c r="I14" s="25"/>
      <c r="J14" s="25"/>
      <c r="K14" s="364"/>
      <c r="Q14" s="839"/>
      <c r="R14" s="840"/>
      <c r="T14" s="742"/>
      <c r="U14" s="742"/>
      <c r="V14" s="742"/>
      <c r="W14" s="742"/>
      <c r="IM14" s="233"/>
      <c r="IN14" s="233"/>
      <c r="IO14" s="233"/>
      <c r="IP14" s="233"/>
      <c r="IQ14" s="233"/>
      <c r="IR14" s="233"/>
      <c r="IS14" s="233"/>
      <c r="IT14" s="233"/>
      <c r="IU14" s="233"/>
      <c r="IV14" s="233"/>
    </row>
    <row r="15" spans="1:256" s="372" customFormat="1" ht="12.75">
      <c r="A15" s="842" t="s">
        <v>218</v>
      </c>
      <c r="B15" s="843" t="s">
        <v>1000</v>
      </c>
      <c r="C15" s="380" t="s">
        <v>12</v>
      </c>
      <c r="D15" s="13">
        <v>9475.845213849287</v>
      </c>
      <c r="E15" s="13">
        <v>11055.152749490835</v>
      </c>
      <c r="F15" s="14">
        <f t="shared" si="0"/>
        <v>3.7903380855397146</v>
      </c>
      <c r="G15" s="14">
        <f t="shared" si="1"/>
        <v>4.422061099796334</v>
      </c>
      <c r="H15" s="375"/>
      <c r="I15" s="25"/>
      <c r="J15" s="364"/>
      <c r="K15" s="364"/>
      <c r="L15" s="373"/>
      <c r="M15" s="167"/>
      <c r="N15" s="167"/>
      <c r="Q15" s="839"/>
      <c r="R15" s="840"/>
      <c r="T15" s="742"/>
      <c r="U15" s="742"/>
      <c r="V15" s="742"/>
      <c r="W15" s="742"/>
      <c r="IM15" s="233"/>
      <c r="IN15" s="233"/>
      <c r="IO15" s="233"/>
      <c r="IP15" s="233"/>
      <c r="IQ15" s="233"/>
      <c r="IR15" s="233"/>
      <c r="IS15" s="233"/>
      <c r="IT15" s="233"/>
      <c r="IU15" s="233"/>
      <c r="IV15" s="233"/>
    </row>
    <row r="16" spans="1:256" s="372" customFormat="1" ht="29.25" customHeight="1">
      <c r="A16" s="842" t="s">
        <v>220</v>
      </c>
      <c r="B16" s="843" t="s">
        <v>1001</v>
      </c>
      <c r="C16" s="380" t="s">
        <v>12</v>
      </c>
      <c r="D16" s="13">
        <v>8773.930753564155</v>
      </c>
      <c r="E16" s="13">
        <v>10528.716904276986</v>
      </c>
      <c r="F16" s="14">
        <f t="shared" si="0"/>
        <v>3.5095723014256617</v>
      </c>
      <c r="G16" s="14">
        <f t="shared" si="1"/>
        <v>4.211486761710794</v>
      </c>
      <c r="H16" s="375"/>
      <c r="I16" s="25"/>
      <c r="J16" s="364"/>
      <c r="K16" s="364"/>
      <c r="L16" s="373"/>
      <c r="M16" s="167"/>
      <c r="N16" s="167"/>
      <c r="Q16" s="839"/>
      <c r="R16" s="840"/>
      <c r="T16" s="742"/>
      <c r="U16" s="742"/>
      <c r="V16" s="742"/>
      <c r="W16" s="742"/>
      <c r="IM16" s="233"/>
      <c r="IN16" s="233"/>
      <c r="IO16" s="233"/>
      <c r="IP16" s="233"/>
      <c r="IQ16" s="233"/>
      <c r="IR16" s="233"/>
      <c r="IS16" s="233"/>
      <c r="IT16" s="233"/>
      <c r="IU16" s="233"/>
      <c r="IV16" s="233"/>
    </row>
    <row r="17" spans="1:256" s="372" customFormat="1" ht="12.75">
      <c r="A17" s="842" t="s">
        <v>222</v>
      </c>
      <c r="B17" s="843" t="s">
        <v>1002</v>
      </c>
      <c r="C17" s="380" t="s">
        <v>12</v>
      </c>
      <c r="D17" s="13">
        <v>8773.930753564155</v>
      </c>
      <c r="E17" s="13">
        <v>10528.716904276986</v>
      </c>
      <c r="F17" s="14">
        <f t="shared" si="0"/>
        <v>3.5095723014256617</v>
      </c>
      <c r="G17" s="14">
        <f t="shared" si="1"/>
        <v>4.211486761710794</v>
      </c>
      <c r="H17" s="375"/>
      <c r="I17" s="25"/>
      <c r="J17" s="364"/>
      <c r="K17" s="364"/>
      <c r="L17" s="373"/>
      <c r="M17" s="167"/>
      <c r="N17" s="167"/>
      <c r="Q17" s="839"/>
      <c r="R17" s="840"/>
      <c r="T17" s="742"/>
      <c r="U17" s="742"/>
      <c r="V17" s="742"/>
      <c r="W17" s="742"/>
      <c r="IM17" s="233"/>
      <c r="IN17" s="233"/>
      <c r="IO17" s="233"/>
      <c r="IP17" s="233"/>
      <c r="IQ17" s="233"/>
      <c r="IR17" s="233"/>
      <c r="IS17" s="233"/>
      <c r="IT17" s="233"/>
      <c r="IU17" s="233"/>
      <c r="IV17" s="233"/>
    </row>
    <row r="18" spans="1:256" s="372" customFormat="1" ht="30.75" customHeight="1">
      <c r="A18" s="842" t="s">
        <v>224</v>
      </c>
      <c r="B18" s="843" t="s">
        <v>1003</v>
      </c>
      <c r="C18" s="380" t="s">
        <v>12</v>
      </c>
      <c r="D18" s="13">
        <v>8949.409368635437</v>
      </c>
      <c r="E18" s="13">
        <v>10002.281059063136</v>
      </c>
      <c r="F18" s="14">
        <f t="shared" si="0"/>
        <v>3.579763747454175</v>
      </c>
      <c r="G18" s="14">
        <f t="shared" si="1"/>
        <v>4.0009124236252545</v>
      </c>
      <c r="H18" s="375"/>
      <c r="I18" s="25"/>
      <c r="J18" s="364"/>
      <c r="K18" s="844"/>
      <c r="L18" s="373"/>
      <c r="M18" s="167"/>
      <c r="N18" s="167"/>
      <c r="Q18" s="845"/>
      <c r="R18" s="840"/>
      <c r="T18" s="742"/>
      <c r="U18" s="742"/>
      <c r="V18" s="742"/>
      <c r="W18" s="742"/>
      <c r="IM18" s="233"/>
      <c r="IN18" s="233"/>
      <c r="IO18" s="233"/>
      <c r="IP18" s="233"/>
      <c r="IQ18" s="233"/>
      <c r="IR18" s="233"/>
      <c r="IS18" s="233"/>
      <c r="IT18" s="233"/>
      <c r="IU18" s="233"/>
      <c r="IV18" s="233"/>
    </row>
    <row r="19" spans="1:256" s="372" customFormat="1" ht="12.75">
      <c r="A19" s="842" t="s">
        <v>226</v>
      </c>
      <c r="B19" s="765" t="s">
        <v>1004</v>
      </c>
      <c r="C19" s="789" t="s">
        <v>12</v>
      </c>
      <c r="D19" s="13">
        <v>8247.494908350305</v>
      </c>
      <c r="E19" s="13">
        <v>9475.845213849287</v>
      </c>
      <c r="F19" s="14">
        <f t="shared" si="0"/>
        <v>3.2989979633401223</v>
      </c>
      <c r="G19" s="14">
        <f t="shared" si="1"/>
        <v>3.7903380855397146</v>
      </c>
      <c r="H19" s="375"/>
      <c r="I19" s="25"/>
      <c r="J19" s="364"/>
      <c r="K19" s="844"/>
      <c r="L19" s="373"/>
      <c r="M19" s="167"/>
      <c r="N19" s="167"/>
      <c r="Q19" s="839"/>
      <c r="R19" s="840"/>
      <c r="T19" s="742"/>
      <c r="U19" s="742"/>
      <c r="V19" s="742"/>
      <c r="W19" s="742"/>
      <c r="IM19" s="233"/>
      <c r="IN19" s="233"/>
      <c r="IO19" s="233"/>
      <c r="IP19" s="233"/>
      <c r="IQ19" s="233"/>
      <c r="IR19" s="233"/>
      <c r="IS19" s="233"/>
      <c r="IT19" s="233"/>
      <c r="IU19" s="233"/>
      <c r="IV19" s="233"/>
    </row>
    <row r="20" spans="1:256" s="372" customFormat="1" ht="33.75" customHeight="1">
      <c r="A20" s="752" t="s">
        <v>228</v>
      </c>
      <c r="B20" s="765" t="s">
        <v>1005</v>
      </c>
      <c r="C20" s="380" t="s">
        <v>12</v>
      </c>
      <c r="D20" s="13">
        <v>7545.580448065172</v>
      </c>
      <c r="E20" s="13">
        <v>8072.016293279022</v>
      </c>
      <c r="F20" s="14">
        <f t="shared" si="0"/>
        <v>3.018232179226069</v>
      </c>
      <c r="G20" s="14">
        <f t="shared" si="1"/>
        <v>3.2288065173116087</v>
      </c>
      <c r="H20" s="375"/>
      <c r="I20" s="25"/>
      <c r="J20" s="364"/>
      <c r="K20" s="844"/>
      <c r="L20" s="373"/>
      <c r="M20" s="167"/>
      <c r="N20" s="167"/>
      <c r="Q20" s="839"/>
      <c r="R20" s="840"/>
      <c r="T20" s="742"/>
      <c r="U20" s="742"/>
      <c r="V20" s="742"/>
      <c r="W20" s="742"/>
      <c r="IM20" s="233"/>
      <c r="IN20" s="233"/>
      <c r="IO20" s="233"/>
      <c r="IP20" s="233"/>
      <c r="IQ20" s="233"/>
      <c r="IR20" s="233"/>
      <c r="IS20" s="233"/>
      <c r="IT20" s="233"/>
      <c r="IU20" s="233"/>
      <c r="IV20" s="233"/>
    </row>
    <row r="21" spans="1:256" s="372" customFormat="1" ht="12.75">
      <c r="A21" s="825" t="s">
        <v>70</v>
      </c>
      <c r="B21" s="370"/>
      <c r="C21" s="364"/>
      <c r="D21" s="364"/>
      <c r="E21" s="364"/>
      <c r="F21" s="364"/>
      <c r="G21" s="364"/>
      <c r="H21" s="364"/>
      <c r="I21" s="364"/>
      <c r="J21" s="364"/>
      <c r="K21" s="364"/>
      <c r="IM21" s="233"/>
      <c r="IN21" s="233"/>
      <c r="IO21" s="233"/>
      <c r="IP21" s="233"/>
      <c r="IQ21" s="233"/>
      <c r="IR21" s="233"/>
      <c r="IS21" s="233"/>
      <c r="IT21" s="233"/>
      <c r="IU21" s="233"/>
      <c r="IV21" s="233"/>
    </row>
    <row r="22" spans="1:256" s="372" customFormat="1" ht="31.5" customHeight="1">
      <c r="A22" s="846" t="s">
        <v>1006</v>
      </c>
      <c r="B22" s="846"/>
      <c r="C22" s="846"/>
      <c r="D22" s="846"/>
      <c r="E22" s="846"/>
      <c r="F22" s="846"/>
      <c r="G22" s="846"/>
      <c r="H22" s="846"/>
      <c r="I22" s="846"/>
      <c r="J22" s="364"/>
      <c r="K22" s="364"/>
      <c r="IM22" s="233"/>
      <c r="IN22" s="233"/>
      <c r="IO22" s="233"/>
      <c r="IP22" s="233"/>
      <c r="IQ22" s="233"/>
      <c r="IR22" s="233"/>
      <c r="IS22" s="233"/>
      <c r="IT22" s="233"/>
      <c r="IU22" s="233"/>
      <c r="IV22" s="233"/>
    </row>
    <row r="23" spans="1:256" s="372" customFormat="1" ht="15" customHeight="1">
      <c r="A23" s="825" t="s">
        <v>1007</v>
      </c>
      <c r="B23" s="375"/>
      <c r="C23" s="370"/>
      <c r="D23" s="370"/>
      <c r="E23" s="370"/>
      <c r="F23" s="370"/>
      <c r="G23" s="370"/>
      <c r="H23" s="375"/>
      <c r="I23" s="375"/>
      <c r="J23" s="375"/>
      <c r="K23" s="375"/>
      <c r="IM23" s="233"/>
      <c r="IN23" s="233"/>
      <c r="IO23" s="233"/>
      <c r="IP23" s="233"/>
      <c r="IQ23" s="233"/>
      <c r="IR23" s="233"/>
      <c r="IS23" s="233"/>
      <c r="IT23" s="233"/>
      <c r="IU23" s="233"/>
      <c r="IV23" s="233"/>
    </row>
    <row r="24" spans="1:256" ht="12.75">
      <c r="A24" s="847"/>
      <c r="B24" s="232"/>
      <c r="C24" s="364"/>
      <c r="D24" s="364"/>
      <c r="E24" s="364"/>
      <c r="H24" s="364"/>
      <c r="K24" s="364"/>
      <c r="IE24" s="232"/>
      <c r="IF24" s="232"/>
      <c r="IG24" s="232"/>
      <c r="IH24" s="232"/>
      <c r="II24" s="232"/>
      <c r="IJ24" s="232"/>
      <c r="IK24" s="232"/>
      <c r="IL24" s="232"/>
      <c r="IM24" s="232"/>
      <c r="IN24" s="232"/>
      <c r="IO24" s="232"/>
      <c r="IP24" s="232"/>
      <c r="IQ24" s="232"/>
      <c r="IR24" s="232"/>
      <c r="IS24" s="232"/>
      <c r="IT24" s="232"/>
      <c r="IU24" s="232"/>
      <c r="IV24" s="232"/>
    </row>
    <row r="25" spans="1:256" s="372" customFormat="1" ht="12.75">
      <c r="A25" s="787" t="s">
        <v>1008</v>
      </c>
      <c r="B25" s="848"/>
      <c r="C25" s="848"/>
      <c r="D25" s="364"/>
      <c r="E25" s="364"/>
      <c r="F25" s="364"/>
      <c r="G25" s="364"/>
      <c r="H25" s="364"/>
      <c r="I25" s="364"/>
      <c r="J25" s="364"/>
      <c r="K25" s="364"/>
      <c r="M25" s="364"/>
      <c r="N25" s="364"/>
      <c r="IM25" s="233"/>
      <c r="IN25" s="233"/>
      <c r="IO25" s="233"/>
      <c r="IP25" s="233"/>
      <c r="IQ25" s="233"/>
      <c r="IR25" s="233"/>
      <c r="IS25" s="233"/>
      <c r="IT25" s="233"/>
      <c r="IU25" s="233"/>
      <c r="IV25" s="233"/>
    </row>
    <row r="26" spans="1:256" s="372" customFormat="1" ht="33" customHeight="1">
      <c r="A26" s="849" t="s">
        <v>54</v>
      </c>
      <c r="B26" s="380" t="s">
        <v>6</v>
      </c>
      <c r="C26" s="228" t="s">
        <v>7</v>
      </c>
      <c r="D26" s="229" t="s">
        <v>996</v>
      </c>
      <c r="E26" s="229"/>
      <c r="F26" s="767"/>
      <c r="G26" s="767"/>
      <c r="H26" s="364"/>
      <c r="I26" s="364"/>
      <c r="J26" s="364"/>
      <c r="K26" s="365"/>
      <c r="M26" s="364"/>
      <c r="N26" s="364"/>
      <c r="IM26" s="233"/>
      <c r="IN26" s="233"/>
      <c r="IO26" s="233"/>
      <c r="IP26" s="233"/>
      <c r="IQ26" s="233"/>
      <c r="IR26" s="233"/>
      <c r="IS26" s="233"/>
      <c r="IT26" s="233"/>
      <c r="IU26" s="233"/>
      <c r="IV26" s="233"/>
    </row>
    <row r="27" spans="1:256" s="372" customFormat="1" ht="46.5" customHeight="1">
      <c r="A27" s="849"/>
      <c r="B27" s="380"/>
      <c r="C27" s="228"/>
      <c r="D27" s="71" t="s">
        <v>57</v>
      </c>
      <c r="E27" s="70" t="s">
        <v>4</v>
      </c>
      <c r="F27" s="749"/>
      <c r="G27" s="749"/>
      <c r="H27" s="751"/>
      <c r="I27" s="751"/>
      <c r="J27" s="364"/>
      <c r="K27" s="364"/>
      <c r="M27" s="364"/>
      <c r="N27" s="364"/>
      <c r="IM27" s="233"/>
      <c r="IN27" s="233"/>
      <c r="IO27" s="233"/>
      <c r="IP27" s="233"/>
      <c r="IQ27" s="233"/>
      <c r="IR27" s="233"/>
      <c r="IS27" s="233"/>
      <c r="IT27" s="233"/>
      <c r="IU27" s="233"/>
      <c r="IV27" s="233"/>
    </row>
    <row r="28" spans="1:256" s="372" customFormat="1" ht="12.75">
      <c r="A28" s="849"/>
      <c r="B28" s="380"/>
      <c r="C28" s="228"/>
      <c r="D28" s="73">
        <v>2022</v>
      </c>
      <c r="E28" s="70"/>
      <c r="F28" s="769"/>
      <c r="G28" s="769"/>
      <c r="H28" s="82"/>
      <c r="I28" s="82"/>
      <c r="J28" s="364"/>
      <c r="K28" s="364"/>
      <c r="M28" s="364"/>
      <c r="N28" s="364"/>
      <c r="IM28" s="233"/>
      <c r="IN28" s="233"/>
      <c r="IO28" s="233"/>
      <c r="IP28" s="233"/>
      <c r="IQ28" s="233"/>
      <c r="IR28" s="233"/>
      <c r="IS28" s="233"/>
      <c r="IT28" s="233"/>
      <c r="IU28" s="233"/>
      <c r="IV28" s="233"/>
    </row>
    <row r="29" spans="1:256" s="372" customFormat="1" ht="28.5" customHeight="1">
      <c r="A29" s="850" t="s">
        <v>212</v>
      </c>
      <c r="B29" s="843" t="s">
        <v>1009</v>
      </c>
      <c r="C29" s="390" t="s">
        <v>12</v>
      </c>
      <c r="D29" s="13">
        <v>5527.5763747454175</v>
      </c>
      <c r="E29" s="14">
        <f>D29/2500</f>
        <v>2.211030549898167</v>
      </c>
      <c r="F29" s="374"/>
      <c r="G29" s="374"/>
      <c r="H29" s="167"/>
      <c r="I29" s="167"/>
      <c r="J29" s="364"/>
      <c r="K29" s="364"/>
      <c r="L29" s="373"/>
      <c r="M29" s="851"/>
      <c r="N29" s="840"/>
      <c r="IM29" s="233"/>
      <c r="IN29" s="233"/>
      <c r="IO29" s="233"/>
      <c r="IP29" s="233"/>
      <c r="IQ29" s="233"/>
      <c r="IR29" s="233"/>
      <c r="IS29" s="233"/>
      <c r="IT29" s="233"/>
      <c r="IU29" s="233"/>
      <c r="IV29" s="233"/>
    </row>
    <row r="30" spans="1:256" s="372" customFormat="1" ht="23.25" customHeight="1">
      <c r="A30" s="850"/>
      <c r="B30" s="852" t="s">
        <v>294</v>
      </c>
      <c r="C30" s="390" t="s">
        <v>12</v>
      </c>
      <c r="D30" s="13">
        <v>5212.340010183299</v>
      </c>
      <c r="E30" s="14">
        <f aca="true" t="shared" si="2" ref="E30:E47">D30/2500</f>
        <v>2.0849360040733194</v>
      </c>
      <c r="F30" s="374"/>
      <c r="G30" s="374"/>
      <c r="H30" s="167"/>
      <c r="I30" s="167"/>
      <c r="J30" s="364"/>
      <c r="K30" s="365"/>
      <c r="L30" s="373"/>
      <c r="M30" s="851"/>
      <c r="N30" s="840"/>
      <c r="IM30" s="233"/>
      <c r="IN30" s="233"/>
      <c r="IO30" s="233"/>
      <c r="IP30" s="233"/>
      <c r="IQ30" s="233"/>
      <c r="IR30" s="233"/>
      <c r="IS30" s="233"/>
      <c r="IT30" s="233"/>
      <c r="IU30" s="233"/>
      <c r="IV30" s="233"/>
    </row>
    <row r="31" spans="1:256" s="372" customFormat="1" ht="12.75">
      <c r="A31" s="850"/>
      <c r="B31" s="852" t="s">
        <v>296</v>
      </c>
      <c r="C31" s="390" t="s">
        <v>12</v>
      </c>
      <c r="D31" s="13">
        <v>4345.355010183299</v>
      </c>
      <c r="E31" s="14">
        <f t="shared" si="2"/>
        <v>1.7381420040733195</v>
      </c>
      <c r="F31" s="374"/>
      <c r="G31" s="374"/>
      <c r="H31" s="167"/>
      <c r="I31" s="167"/>
      <c r="J31" s="364"/>
      <c r="K31" s="365"/>
      <c r="L31" s="373"/>
      <c r="M31" s="851"/>
      <c r="N31" s="840"/>
      <c r="IM31" s="233"/>
      <c r="IN31" s="233"/>
      <c r="IO31" s="233"/>
      <c r="IP31" s="233"/>
      <c r="IQ31" s="233"/>
      <c r="IR31" s="233"/>
      <c r="IS31" s="233"/>
      <c r="IT31" s="233"/>
      <c r="IU31" s="233"/>
      <c r="IV31" s="233"/>
    </row>
    <row r="32" spans="1:256" s="372" customFormat="1" ht="12.75">
      <c r="A32" s="850" t="s">
        <v>214</v>
      </c>
      <c r="B32" s="779" t="s">
        <v>1010</v>
      </c>
      <c r="C32" s="390" t="s">
        <v>12</v>
      </c>
      <c r="D32" s="13">
        <v>5314.655010183298</v>
      </c>
      <c r="E32" s="14">
        <f t="shared" si="2"/>
        <v>2.125862004073319</v>
      </c>
      <c r="F32" s="374"/>
      <c r="G32" s="374"/>
      <c r="H32" s="167"/>
      <c r="I32" s="167"/>
      <c r="J32" s="364"/>
      <c r="K32" s="365"/>
      <c r="L32" s="373"/>
      <c r="M32" s="851"/>
      <c r="N32" s="840"/>
      <c r="IM32" s="233"/>
      <c r="IN32" s="233"/>
      <c r="IO32" s="233"/>
      <c r="IP32" s="233"/>
      <c r="IQ32" s="233"/>
      <c r="IR32" s="233"/>
      <c r="IS32" s="233"/>
      <c r="IT32" s="233"/>
      <c r="IU32" s="233"/>
      <c r="IV32" s="233"/>
    </row>
    <row r="33" spans="1:256" s="372" customFormat="1" ht="12.75">
      <c r="A33" s="850"/>
      <c r="B33" s="852" t="s">
        <v>294</v>
      </c>
      <c r="C33" s="390" t="s">
        <v>12</v>
      </c>
      <c r="D33" s="13">
        <v>5007.710010183298</v>
      </c>
      <c r="E33" s="14">
        <f t="shared" si="2"/>
        <v>2.0030840040733193</v>
      </c>
      <c r="F33" s="374"/>
      <c r="G33" s="374"/>
      <c r="H33" s="167"/>
      <c r="I33" s="167"/>
      <c r="J33" s="364"/>
      <c r="K33" s="365"/>
      <c r="L33" s="373"/>
      <c r="M33" s="851"/>
      <c r="N33" s="840"/>
      <c r="IM33" s="233"/>
      <c r="IN33" s="233"/>
      <c r="IO33" s="233"/>
      <c r="IP33" s="233"/>
      <c r="IQ33" s="233"/>
      <c r="IR33" s="233"/>
      <c r="IS33" s="233"/>
      <c r="IT33" s="233"/>
      <c r="IU33" s="233"/>
      <c r="IV33" s="233"/>
    </row>
    <row r="34" spans="1:256" s="372" customFormat="1" ht="12.75">
      <c r="A34" s="850"/>
      <c r="B34" s="852" t="s">
        <v>296</v>
      </c>
      <c r="C34" s="390" t="s">
        <v>12</v>
      </c>
      <c r="D34" s="13">
        <v>4259.195010183299</v>
      </c>
      <c r="E34" s="14">
        <f t="shared" si="2"/>
        <v>1.7036780040733197</v>
      </c>
      <c r="F34" s="374"/>
      <c r="G34" s="374"/>
      <c r="H34" s="167"/>
      <c r="I34" s="167"/>
      <c r="J34" s="364"/>
      <c r="K34" s="364"/>
      <c r="L34" s="373"/>
      <c r="M34" s="851"/>
      <c r="N34" s="840"/>
      <c r="IM34" s="233"/>
      <c r="IN34" s="233"/>
      <c r="IO34" s="233"/>
      <c r="IP34" s="233"/>
      <c r="IQ34" s="233"/>
      <c r="IR34" s="233"/>
      <c r="IS34" s="233"/>
      <c r="IT34" s="233"/>
      <c r="IU34" s="233"/>
      <c r="IV34" s="233"/>
    </row>
    <row r="35" spans="1:256" s="372" customFormat="1" ht="12.75">
      <c r="A35" s="850"/>
      <c r="B35" s="853" t="s">
        <v>1011</v>
      </c>
      <c r="C35" s="390" t="s">
        <v>12</v>
      </c>
      <c r="D35" s="13">
        <v>3950</v>
      </c>
      <c r="E35" s="14">
        <f t="shared" si="2"/>
        <v>1.58</v>
      </c>
      <c r="F35" s="374"/>
      <c r="G35" s="374"/>
      <c r="H35" s="167"/>
      <c r="I35" s="167"/>
      <c r="J35" s="364"/>
      <c r="K35" s="364"/>
      <c r="L35" s="373"/>
      <c r="M35" s="851"/>
      <c r="N35" s="840"/>
      <c r="IM35" s="233"/>
      <c r="IN35" s="233"/>
      <c r="IO35" s="233"/>
      <c r="IP35" s="233"/>
      <c r="IQ35" s="233"/>
      <c r="IR35" s="233"/>
      <c r="IS35" s="233"/>
      <c r="IT35" s="233"/>
      <c r="IU35" s="233"/>
      <c r="IV35" s="233"/>
    </row>
    <row r="36" spans="1:256" s="372" customFormat="1" ht="12.75">
      <c r="A36" s="850" t="s">
        <v>216</v>
      </c>
      <c r="B36" s="854" t="s">
        <v>1012</v>
      </c>
      <c r="C36" s="855" t="s">
        <v>12</v>
      </c>
      <c r="D36" s="13">
        <v>5314.655010183298</v>
      </c>
      <c r="E36" s="14">
        <f t="shared" si="2"/>
        <v>2.125862004073319</v>
      </c>
      <c r="F36" s="374"/>
      <c r="G36" s="374"/>
      <c r="H36" s="167"/>
      <c r="I36" s="167"/>
      <c r="J36" s="364"/>
      <c r="K36" s="364"/>
      <c r="L36" s="373"/>
      <c r="M36" s="851"/>
      <c r="N36" s="840"/>
      <c r="IM36" s="233"/>
      <c r="IN36" s="233"/>
      <c r="IO36" s="233"/>
      <c r="IP36" s="233"/>
      <c r="IQ36" s="233"/>
      <c r="IR36" s="233"/>
      <c r="IS36" s="233"/>
      <c r="IT36" s="233"/>
      <c r="IU36" s="233"/>
      <c r="IV36" s="233"/>
    </row>
    <row r="37" spans="1:256" s="372" customFormat="1" ht="12.75">
      <c r="A37" s="850"/>
      <c r="B37" s="856" t="s">
        <v>1013</v>
      </c>
      <c r="C37" s="855" t="s">
        <v>12</v>
      </c>
      <c r="D37" s="13">
        <v>5007.710010183298</v>
      </c>
      <c r="E37" s="14">
        <f t="shared" si="2"/>
        <v>2.0030840040733193</v>
      </c>
      <c r="F37" s="374"/>
      <c r="G37" s="374"/>
      <c r="H37" s="167"/>
      <c r="I37" s="167"/>
      <c r="J37" s="364"/>
      <c r="K37" s="364"/>
      <c r="L37" s="373"/>
      <c r="M37" s="851"/>
      <c r="N37" s="840"/>
      <c r="IM37" s="233"/>
      <c r="IN37" s="233"/>
      <c r="IO37" s="233"/>
      <c r="IP37" s="233"/>
      <c r="IQ37" s="233"/>
      <c r="IR37" s="233"/>
      <c r="IS37" s="233"/>
      <c r="IT37" s="233"/>
      <c r="IU37" s="233"/>
      <c r="IV37" s="233"/>
    </row>
    <row r="38" spans="1:256" s="372" customFormat="1" ht="12.75">
      <c r="A38" s="850"/>
      <c r="B38" s="856" t="s">
        <v>296</v>
      </c>
      <c r="C38" s="855" t="s">
        <v>12</v>
      </c>
      <c r="D38" s="13">
        <v>4259.195010183299</v>
      </c>
      <c r="E38" s="14">
        <f t="shared" si="2"/>
        <v>1.7036780040733197</v>
      </c>
      <c r="F38" s="374"/>
      <c r="G38" s="374"/>
      <c r="H38" s="167"/>
      <c r="I38" s="167"/>
      <c r="J38" s="364"/>
      <c r="K38" s="365"/>
      <c r="L38" s="373"/>
      <c r="M38" s="851"/>
      <c r="N38" s="840"/>
      <c r="IM38" s="233"/>
      <c r="IN38" s="233"/>
      <c r="IO38" s="233"/>
      <c r="IP38" s="233"/>
      <c r="IQ38" s="233"/>
      <c r="IR38" s="233"/>
      <c r="IS38" s="233"/>
      <c r="IT38" s="233"/>
      <c r="IU38" s="233"/>
      <c r="IV38" s="233"/>
    </row>
    <row r="39" spans="1:256" s="372" customFormat="1" ht="12.75">
      <c r="A39" s="850"/>
      <c r="B39" s="856" t="s">
        <v>1014</v>
      </c>
      <c r="C39" s="855" t="s">
        <v>12</v>
      </c>
      <c r="D39" s="13">
        <v>3950</v>
      </c>
      <c r="E39" s="14">
        <f t="shared" si="2"/>
        <v>1.58</v>
      </c>
      <c r="F39" s="374"/>
      <c r="G39" s="374"/>
      <c r="H39" s="167"/>
      <c r="I39" s="167"/>
      <c r="J39" s="364"/>
      <c r="K39" s="365"/>
      <c r="L39" s="373"/>
      <c r="M39" s="851"/>
      <c r="N39" s="840"/>
      <c r="IM39" s="233"/>
      <c r="IN39" s="233"/>
      <c r="IO39" s="233"/>
      <c r="IP39" s="233"/>
      <c r="IQ39" s="233"/>
      <c r="IR39" s="233"/>
      <c r="IS39" s="233"/>
      <c r="IT39" s="233"/>
      <c r="IU39" s="233"/>
      <c r="IV39" s="233"/>
    </row>
    <row r="40" spans="1:256" s="372" customFormat="1" ht="12.75">
      <c r="A40" s="850" t="s">
        <v>218</v>
      </c>
      <c r="B40" s="843" t="s">
        <v>1015</v>
      </c>
      <c r="C40" s="390" t="s">
        <v>103</v>
      </c>
      <c r="D40" s="13">
        <v>4259.195010183299</v>
      </c>
      <c r="E40" s="14">
        <f t="shared" si="2"/>
        <v>1.7036780040733197</v>
      </c>
      <c r="F40" s="374"/>
      <c r="G40" s="374"/>
      <c r="H40" s="167"/>
      <c r="I40" s="167"/>
      <c r="J40" s="364"/>
      <c r="K40" s="365"/>
      <c r="L40" s="373"/>
      <c r="M40" s="851"/>
      <c r="N40" s="840"/>
      <c r="IM40" s="233"/>
      <c r="IN40" s="233"/>
      <c r="IO40" s="233"/>
      <c r="IP40" s="233"/>
      <c r="IQ40" s="233"/>
      <c r="IR40" s="233"/>
      <c r="IS40" s="233"/>
      <c r="IT40" s="233"/>
      <c r="IU40" s="233"/>
      <c r="IV40" s="233"/>
    </row>
    <row r="41" spans="1:256" s="372" customFormat="1" ht="12.75">
      <c r="A41" s="850"/>
      <c r="B41" s="852" t="s">
        <v>294</v>
      </c>
      <c r="C41" s="390" t="s">
        <v>103</v>
      </c>
      <c r="D41" s="13">
        <v>4173.035010183299</v>
      </c>
      <c r="E41" s="14">
        <f t="shared" si="2"/>
        <v>1.6692140040733197</v>
      </c>
      <c r="F41" s="374"/>
      <c r="G41" s="374"/>
      <c r="H41" s="167"/>
      <c r="I41" s="167"/>
      <c r="J41" s="364"/>
      <c r="K41" s="365"/>
      <c r="L41" s="373"/>
      <c r="M41" s="851"/>
      <c r="N41" s="840"/>
      <c r="IM41" s="233"/>
      <c r="IN41" s="233"/>
      <c r="IO41" s="233"/>
      <c r="IP41" s="233"/>
      <c r="IQ41" s="233"/>
      <c r="IR41" s="233"/>
      <c r="IS41" s="233"/>
      <c r="IT41" s="233"/>
      <c r="IU41" s="233"/>
      <c r="IV41" s="233"/>
    </row>
    <row r="42" spans="1:256" s="372" customFormat="1" ht="12.75">
      <c r="A42" s="850"/>
      <c r="B42" s="852" t="s">
        <v>296</v>
      </c>
      <c r="C42" s="390" t="s">
        <v>103</v>
      </c>
      <c r="D42" s="13">
        <v>4086.875010183299</v>
      </c>
      <c r="E42" s="14">
        <f t="shared" si="2"/>
        <v>1.6347500040733196</v>
      </c>
      <c r="F42" s="374"/>
      <c r="G42" s="374"/>
      <c r="H42" s="167"/>
      <c r="I42" s="167"/>
      <c r="J42" s="364"/>
      <c r="K42" s="365"/>
      <c r="L42" s="373"/>
      <c r="M42" s="851"/>
      <c r="N42" s="840"/>
      <c r="IM42" s="233"/>
      <c r="IN42" s="233"/>
      <c r="IO42" s="233"/>
      <c r="IP42" s="233"/>
      <c r="IQ42" s="233"/>
      <c r="IR42" s="233"/>
      <c r="IS42" s="233"/>
      <c r="IT42" s="233"/>
      <c r="IU42" s="233"/>
      <c r="IV42" s="233"/>
    </row>
    <row r="43" spans="1:256" s="372" customFormat="1" ht="12.75">
      <c r="A43" s="850"/>
      <c r="B43" s="852" t="s">
        <v>299</v>
      </c>
      <c r="C43" s="390" t="s">
        <v>103</v>
      </c>
      <c r="D43" s="13">
        <v>3850</v>
      </c>
      <c r="E43" s="14">
        <f t="shared" si="2"/>
        <v>1.54</v>
      </c>
      <c r="F43" s="374"/>
      <c r="G43" s="374"/>
      <c r="H43" s="167"/>
      <c r="I43" s="167"/>
      <c r="J43" s="364"/>
      <c r="K43" s="365"/>
      <c r="L43" s="373"/>
      <c r="M43" s="851"/>
      <c r="N43" s="840"/>
      <c r="IM43" s="233"/>
      <c r="IN43" s="233"/>
      <c r="IO43" s="233"/>
      <c r="IP43" s="233"/>
      <c r="IQ43" s="233"/>
      <c r="IR43" s="233"/>
      <c r="IS43" s="233"/>
      <c r="IT43" s="233"/>
      <c r="IU43" s="233"/>
      <c r="IV43" s="233"/>
    </row>
    <row r="44" spans="1:256" s="372" customFormat="1" ht="12.75">
      <c r="A44" s="850" t="s">
        <v>220</v>
      </c>
      <c r="B44" s="843" t="s">
        <v>1016</v>
      </c>
      <c r="C44" s="390" t="s">
        <v>47</v>
      </c>
      <c r="D44" s="13">
        <v>4129.955010183299</v>
      </c>
      <c r="E44" s="14">
        <f t="shared" si="2"/>
        <v>1.6519820040733197</v>
      </c>
      <c r="F44" s="374"/>
      <c r="G44" s="374"/>
      <c r="H44" s="167"/>
      <c r="I44" s="167"/>
      <c r="J44" s="364"/>
      <c r="K44" s="365"/>
      <c r="L44" s="373"/>
      <c r="M44" s="851"/>
      <c r="N44" s="840"/>
      <c r="IM44" s="233"/>
      <c r="IN44" s="233"/>
      <c r="IO44" s="233"/>
      <c r="IP44" s="233"/>
      <c r="IQ44" s="233"/>
      <c r="IR44" s="233"/>
      <c r="IS44" s="233"/>
      <c r="IT44" s="233"/>
      <c r="IU44" s="233"/>
      <c r="IV44" s="233"/>
    </row>
    <row r="45" spans="1:256" s="372" customFormat="1" ht="12.75">
      <c r="A45" s="850"/>
      <c r="B45" s="857" t="s">
        <v>1017</v>
      </c>
      <c r="C45" s="390" t="s">
        <v>47</v>
      </c>
      <c r="D45" s="13">
        <v>3950</v>
      </c>
      <c r="E45" s="14">
        <f t="shared" si="2"/>
        <v>1.58</v>
      </c>
      <c r="F45" s="374"/>
      <c r="G45" s="374"/>
      <c r="H45" s="364"/>
      <c r="I45" s="364"/>
      <c r="J45" s="364"/>
      <c r="K45" s="365"/>
      <c r="L45" s="373"/>
      <c r="M45" s="851"/>
      <c r="N45" s="840"/>
      <c r="IM45" s="233"/>
      <c r="IN45" s="233"/>
      <c r="IO45" s="233"/>
      <c r="IP45" s="233"/>
      <c r="IQ45" s="233"/>
      <c r="IR45" s="233"/>
      <c r="IS45" s="233"/>
      <c r="IT45" s="233"/>
      <c r="IU45" s="233"/>
      <c r="IV45" s="233"/>
    </row>
    <row r="46" spans="1:256" s="372" customFormat="1" ht="12.75">
      <c r="A46" s="850"/>
      <c r="B46" s="857" t="s">
        <v>1018</v>
      </c>
      <c r="C46" s="390" t="s">
        <v>47</v>
      </c>
      <c r="D46" s="13">
        <v>3850</v>
      </c>
      <c r="E46" s="14">
        <f t="shared" si="2"/>
        <v>1.54</v>
      </c>
      <c r="F46" s="374"/>
      <c r="G46" s="374"/>
      <c r="H46" s="364"/>
      <c r="I46" s="364"/>
      <c r="J46" s="364"/>
      <c r="K46" s="364"/>
      <c r="L46" s="373"/>
      <c r="M46" s="851"/>
      <c r="N46" s="840"/>
      <c r="IM46" s="233"/>
      <c r="IN46" s="233"/>
      <c r="IO46" s="233"/>
      <c r="IP46" s="233"/>
      <c r="IQ46" s="233"/>
      <c r="IR46" s="233"/>
      <c r="IS46" s="233"/>
      <c r="IT46" s="233"/>
      <c r="IU46" s="233"/>
      <c r="IV46" s="233"/>
    </row>
    <row r="47" spans="1:256" s="372" customFormat="1" ht="12.75">
      <c r="A47" s="850"/>
      <c r="B47" s="857" t="s">
        <v>1014</v>
      </c>
      <c r="C47" s="380" t="s">
        <v>47</v>
      </c>
      <c r="D47" s="13">
        <v>3610</v>
      </c>
      <c r="E47" s="14">
        <f t="shared" si="2"/>
        <v>1.444</v>
      </c>
      <c r="F47" s="374"/>
      <c r="G47" s="374"/>
      <c r="H47" s="802"/>
      <c r="I47" s="858"/>
      <c r="J47" s="858"/>
      <c r="K47" s="858"/>
      <c r="L47" s="373"/>
      <c r="M47" s="851"/>
      <c r="N47" s="840"/>
      <c r="IM47" s="233"/>
      <c r="IN47" s="233"/>
      <c r="IO47" s="233"/>
      <c r="IP47" s="233"/>
      <c r="IQ47" s="233"/>
      <c r="IR47" s="233"/>
      <c r="IS47" s="233"/>
      <c r="IT47" s="233"/>
      <c r="IU47" s="233"/>
      <c r="IV47" s="233"/>
    </row>
    <row r="48" spans="1:14" s="372" customFormat="1" ht="12.75">
      <c r="A48" s="859"/>
      <c r="B48" s="860"/>
      <c r="C48" s="364"/>
      <c r="D48" s="25"/>
      <c r="E48" s="365"/>
      <c r="F48" s="374"/>
      <c r="G48" s="374"/>
      <c r="H48" s="802"/>
      <c r="I48" s="858"/>
      <c r="J48" s="858"/>
      <c r="K48" s="858"/>
      <c r="L48" s="373"/>
      <c r="M48" s="851"/>
      <c r="N48" s="840"/>
    </row>
    <row r="49" spans="1:14" ht="12.75">
      <c r="A49" s="859"/>
      <c r="B49" s="861" t="s">
        <v>1019</v>
      </c>
      <c r="C49" s="364"/>
      <c r="G49" s="364"/>
      <c r="H49" s="364"/>
      <c r="I49" s="364"/>
      <c r="J49" s="364"/>
      <c r="K49" s="364"/>
      <c r="L49" s="372"/>
      <c r="M49" s="372"/>
      <c r="N49" s="372"/>
    </row>
    <row r="50" spans="1:3" ht="12.75">
      <c r="A50" s="859"/>
      <c r="B50" s="373"/>
      <c r="C50" s="365"/>
    </row>
    <row r="51" spans="1:3" ht="12.75">
      <c r="A51" s="828" t="s">
        <v>1020</v>
      </c>
      <c r="C51" s="832"/>
    </row>
    <row r="52" spans="1:3" ht="12.75">
      <c r="A52" s="862" t="s">
        <v>1021</v>
      </c>
      <c r="B52" s="863"/>
      <c r="C52" s="832"/>
    </row>
    <row r="53" spans="1:3" ht="12.75">
      <c r="A53" s="864"/>
      <c r="B53" s="863"/>
      <c r="C53" s="832"/>
    </row>
    <row r="54" spans="1:256" s="372" customFormat="1" ht="12.75">
      <c r="A54" s="373"/>
      <c r="B54" s="787" t="s">
        <v>211</v>
      </c>
      <c r="C54" s="365"/>
      <c r="D54" s="250">
        <v>2022</v>
      </c>
      <c r="E54" s="250"/>
      <c r="F54" s="375"/>
      <c r="G54" s="375"/>
      <c r="H54" s="760"/>
      <c r="I54" s="760"/>
      <c r="J54" s="364"/>
      <c r="K54" s="364"/>
      <c r="IM54" s="233"/>
      <c r="IN54" s="233"/>
      <c r="IO54" s="233"/>
      <c r="IP54" s="233"/>
      <c r="IQ54" s="233"/>
      <c r="IR54" s="233"/>
      <c r="IS54" s="233"/>
      <c r="IT54" s="233"/>
      <c r="IU54" s="233"/>
      <c r="IV54" s="233"/>
    </row>
    <row r="55" spans="1:256" s="372" customFormat="1" ht="16.5" customHeight="1">
      <c r="A55" s="849" t="s">
        <v>128</v>
      </c>
      <c r="B55" s="380" t="s">
        <v>6</v>
      </c>
      <c r="C55" s="225" t="s">
        <v>7</v>
      </c>
      <c r="D55" s="225" t="s">
        <v>1022</v>
      </c>
      <c r="E55" s="225"/>
      <c r="F55" s="225"/>
      <c r="G55" s="225"/>
      <c r="H55" s="749"/>
      <c r="I55" s="749"/>
      <c r="J55" s="364"/>
      <c r="K55" s="364"/>
      <c r="IM55" s="233"/>
      <c r="IN55" s="233"/>
      <c r="IO55" s="233"/>
      <c r="IP55" s="233"/>
      <c r="IQ55" s="233"/>
      <c r="IR55" s="233"/>
      <c r="IS55" s="233"/>
      <c r="IT55" s="233"/>
      <c r="IU55" s="233"/>
      <c r="IV55" s="233"/>
    </row>
    <row r="56" spans="1:256" s="372" customFormat="1" ht="16.5" customHeight="1">
      <c r="A56" s="849"/>
      <c r="B56" s="380"/>
      <c r="C56" s="225"/>
      <c r="D56" s="99" t="s">
        <v>311</v>
      </c>
      <c r="E56" s="99"/>
      <c r="F56" s="354" t="s">
        <v>4</v>
      </c>
      <c r="G56" s="354"/>
      <c r="H56" s="802"/>
      <c r="I56" s="802"/>
      <c r="J56" s="364"/>
      <c r="K56" s="364"/>
      <c r="IM56" s="233"/>
      <c r="IN56" s="233"/>
      <c r="IO56" s="233"/>
      <c r="IP56" s="233"/>
      <c r="IQ56" s="233"/>
      <c r="IR56" s="233"/>
      <c r="IS56" s="233"/>
      <c r="IT56" s="233"/>
      <c r="IU56" s="233"/>
      <c r="IV56" s="233"/>
    </row>
    <row r="57" spans="1:256" s="372" customFormat="1" ht="12.75">
      <c r="A57" s="849"/>
      <c r="B57" s="380"/>
      <c r="C57" s="225"/>
      <c r="D57" s="9" t="s">
        <v>9</v>
      </c>
      <c r="E57" s="9" t="s">
        <v>10</v>
      </c>
      <c r="F57" s="9" t="s">
        <v>9</v>
      </c>
      <c r="G57" s="9" t="s">
        <v>10</v>
      </c>
      <c r="H57" s="375"/>
      <c r="I57" s="364"/>
      <c r="J57" s="364"/>
      <c r="K57" s="374"/>
      <c r="L57" s="374"/>
      <c r="M57" s="802"/>
      <c r="N57" s="749"/>
      <c r="IM57" s="233"/>
      <c r="IN57" s="233"/>
      <c r="IO57" s="233"/>
      <c r="IP57" s="233"/>
      <c r="IQ57" s="233"/>
      <c r="IR57" s="233"/>
      <c r="IS57" s="233"/>
      <c r="IT57" s="233"/>
      <c r="IU57" s="233"/>
      <c r="IV57" s="233"/>
    </row>
    <row r="58" spans="1:256" s="372" customFormat="1" ht="12.75">
      <c r="A58" s="752" t="s">
        <v>212</v>
      </c>
      <c r="B58" s="227" t="s">
        <v>704</v>
      </c>
      <c r="C58" s="380" t="s">
        <v>12</v>
      </c>
      <c r="D58" s="13">
        <v>11406.1099796334</v>
      </c>
      <c r="E58" s="13">
        <v>12458.981670061099</v>
      </c>
      <c r="F58" s="14">
        <f aca="true" t="shared" si="3" ref="F58:F63">D58/2500</f>
        <v>4.56244399185336</v>
      </c>
      <c r="G58" s="14">
        <f aca="true" t="shared" si="4" ref="G58:G63">E58/2500</f>
        <v>4.98359266802444</v>
      </c>
      <c r="H58" s="375"/>
      <c r="I58" s="25"/>
      <c r="J58" s="364"/>
      <c r="K58" s="467"/>
      <c r="L58" s="374"/>
      <c r="M58" s="839"/>
      <c r="N58" s="840"/>
      <c r="IM58" s="233"/>
      <c r="IN58" s="233"/>
      <c r="IO58" s="233"/>
      <c r="IP58" s="233"/>
      <c r="IQ58" s="233"/>
      <c r="IR58" s="233"/>
      <c r="IS58" s="233"/>
      <c r="IT58" s="233"/>
      <c r="IU58" s="233"/>
      <c r="IV58" s="233"/>
    </row>
    <row r="59" spans="1:256" s="372" customFormat="1" ht="12.75">
      <c r="A59" s="752" t="s">
        <v>214</v>
      </c>
      <c r="B59" s="227" t="s">
        <v>705</v>
      </c>
      <c r="C59" s="380" t="s">
        <v>12</v>
      </c>
      <c r="D59" s="13">
        <v>10879.674134419553</v>
      </c>
      <c r="E59" s="13">
        <v>11932.545824847251</v>
      </c>
      <c r="F59" s="14">
        <f t="shared" si="3"/>
        <v>4.351869653767821</v>
      </c>
      <c r="G59" s="14">
        <f t="shared" si="4"/>
        <v>4.773018329938901</v>
      </c>
      <c r="H59" s="375"/>
      <c r="I59" s="25"/>
      <c r="J59" s="364"/>
      <c r="K59" s="467"/>
      <c r="L59" s="374"/>
      <c r="M59" s="839"/>
      <c r="N59" s="840"/>
      <c r="IM59" s="233"/>
      <c r="IN59" s="233"/>
      <c r="IO59" s="233"/>
      <c r="IP59" s="233"/>
      <c r="IQ59" s="233"/>
      <c r="IR59" s="233"/>
      <c r="IS59" s="233"/>
      <c r="IT59" s="233"/>
      <c r="IU59" s="233"/>
      <c r="IV59" s="233"/>
    </row>
    <row r="60" spans="1:256" s="372" customFormat="1" ht="12.75">
      <c r="A60" s="752" t="s">
        <v>216</v>
      </c>
      <c r="B60" s="227" t="s">
        <v>1023</v>
      </c>
      <c r="C60" s="380" t="s">
        <v>12</v>
      </c>
      <c r="D60" s="13">
        <v>10879.674134419553</v>
      </c>
      <c r="E60" s="13">
        <v>11932.545824847251</v>
      </c>
      <c r="F60" s="14">
        <f t="shared" si="3"/>
        <v>4.351869653767821</v>
      </c>
      <c r="G60" s="14">
        <f t="shared" si="4"/>
        <v>4.773018329938901</v>
      </c>
      <c r="H60" s="375"/>
      <c r="I60" s="25"/>
      <c r="J60" s="364"/>
      <c r="K60" s="467"/>
      <c r="L60" s="374"/>
      <c r="M60" s="839"/>
      <c r="N60" s="840"/>
      <c r="IM60" s="233"/>
      <c r="IN60" s="233"/>
      <c r="IO60" s="233"/>
      <c r="IP60" s="233"/>
      <c r="IQ60" s="233"/>
      <c r="IR60" s="233"/>
      <c r="IS60" s="233"/>
      <c r="IT60" s="233"/>
      <c r="IU60" s="233"/>
      <c r="IV60" s="233"/>
    </row>
    <row r="61" spans="1:256" s="372" customFormat="1" ht="12.75">
      <c r="A61" s="752" t="s">
        <v>218</v>
      </c>
      <c r="B61" s="227" t="s">
        <v>1024</v>
      </c>
      <c r="C61" s="380" t="s">
        <v>12</v>
      </c>
      <c r="D61" s="13">
        <v>10177.75967413442</v>
      </c>
      <c r="E61" s="13">
        <v>11055.152749490835</v>
      </c>
      <c r="F61" s="14">
        <f t="shared" si="3"/>
        <v>4.0711038696537685</v>
      </c>
      <c r="G61" s="14">
        <f t="shared" si="4"/>
        <v>4.422061099796334</v>
      </c>
      <c r="H61" s="375"/>
      <c r="I61" s="25"/>
      <c r="J61" s="364"/>
      <c r="K61" s="425"/>
      <c r="L61" s="365"/>
      <c r="M61" s="865"/>
      <c r="N61" s="840"/>
      <c r="IM61" s="233"/>
      <c r="IN61" s="233"/>
      <c r="IO61" s="233"/>
      <c r="IP61" s="233"/>
      <c r="IQ61" s="233"/>
      <c r="IR61" s="233"/>
      <c r="IS61" s="233"/>
      <c r="IT61" s="233"/>
      <c r="IU61" s="233"/>
      <c r="IV61" s="233"/>
    </row>
    <row r="62" spans="1:256" s="372" customFormat="1" ht="12.75">
      <c r="A62" s="752" t="s">
        <v>220</v>
      </c>
      <c r="B62" s="866" t="s">
        <v>1025</v>
      </c>
      <c r="C62" s="380" t="s">
        <v>12</v>
      </c>
      <c r="D62" s="13">
        <v>10002.281059063136</v>
      </c>
      <c r="E62" s="13">
        <v>10879.674134419553</v>
      </c>
      <c r="F62" s="14">
        <f t="shared" si="3"/>
        <v>4.0009124236252545</v>
      </c>
      <c r="G62" s="14">
        <f t="shared" si="4"/>
        <v>4.351869653767821</v>
      </c>
      <c r="H62" s="375"/>
      <c r="I62" s="25"/>
      <c r="J62" s="364"/>
      <c r="K62" s="425"/>
      <c r="L62" s="365"/>
      <c r="M62" s="839"/>
      <c r="N62" s="840"/>
      <c r="IM62" s="233"/>
      <c r="IN62" s="233"/>
      <c r="IO62" s="233"/>
      <c r="IP62" s="233"/>
      <c r="IQ62" s="233"/>
      <c r="IR62" s="233"/>
      <c r="IS62" s="233"/>
      <c r="IT62" s="233"/>
      <c r="IU62" s="233"/>
      <c r="IV62" s="233"/>
    </row>
    <row r="63" spans="1:256" s="372" customFormat="1" ht="12.75">
      <c r="A63" s="752" t="s">
        <v>222</v>
      </c>
      <c r="B63" s="866" t="s">
        <v>1026</v>
      </c>
      <c r="C63" s="380" t="s">
        <v>12</v>
      </c>
      <c r="D63" s="13">
        <v>8247.494908350305</v>
      </c>
      <c r="E63" s="13">
        <v>9124.887983706722</v>
      </c>
      <c r="F63" s="14">
        <f t="shared" si="3"/>
        <v>3.2989979633401223</v>
      </c>
      <c r="G63" s="14">
        <f t="shared" si="4"/>
        <v>3.649955193482689</v>
      </c>
      <c r="H63" s="375"/>
      <c r="I63" s="25"/>
      <c r="J63" s="364"/>
      <c r="K63" s="425"/>
      <c r="L63" s="365"/>
      <c r="M63" s="839"/>
      <c r="N63" s="840"/>
      <c r="IM63" s="233"/>
      <c r="IN63" s="233"/>
      <c r="IO63" s="233"/>
      <c r="IP63" s="233"/>
      <c r="IQ63" s="233"/>
      <c r="IR63" s="233"/>
      <c r="IS63" s="233"/>
      <c r="IT63" s="233"/>
      <c r="IU63" s="233"/>
      <c r="IV63" s="233"/>
    </row>
    <row r="64" spans="1:256" ht="12.75">
      <c r="A64" s="369"/>
      <c r="B64" s="370" t="s">
        <v>20</v>
      </c>
      <c r="C64" s="371"/>
      <c r="D64" s="25"/>
      <c r="E64" s="25"/>
      <c r="F64" s="25"/>
      <c r="G64" s="25"/>
      <c r="H64" s="25"/>
      <c r="I64" s="25"/>
      <c r="J64" s="365"/>
      <c r="K64" s="368"/>
      <c r="L64" s="373"/>
      <c r="M64" s="167"/>
      <c r="N64" s="167"/>
      <c r="O64" s="372"/>
      <c r="P64" s="372"/>
      <c r="S64" s="373"/>
      <c r="T64" s="168"/>
      <c r="U64" s="374"/>
      <c r="V64" s="168"/>
      <c r="IK64" s="232"/>
      <c r="IL64" s="232"/>
      <c r="IM64" s="232"/>
      <c r="IN64" s="232"/>
      <c r="IO64" s="232"/>
      <c r="IP64" s="232"/>
      <c r="IQ64" s="232"/>
      <c r="IR64" s="232"/>
      <c r="IS64" s="232"/>
      <c r="IT64" s="232"/>
      <c r="IU64" s="232"/>
      <c r="IV64" s="232"/>
    </row>
    <row r="65" spans="1:256" ht="12.75">
      <c r="A65" s="867"/>
      <c r="B65" s="233" t="s">
        <v>21</v>
      </c>
      <c r="C65" s="364"/>
      <c r="D65" s="364"/>
      <c r="E65" s="364"/>
      <c r="I65" s="364"/>
      <c r="J65" s="364"/>
      <c r="K65" s="364"/>
      <c r="L65" s="372"/>
      <c r="M65" s="372"/>
      <c r="N65" s="372"/>
      <c r="O65" s="372"/>
      <c r="P65" s="372"/>
      <c r="IE65" s="232"/>
      <c r="IF65" s="232"/>
      <c r="IG65" s="232"/>
      <c r="IH65" s="232"/>
      <c r="II65" s="232"/>
      <c r="IJ65" s="232"/>
      <c r="IK65" s="232"/>
      <c r="IL65" s="232"/>
      <c r="IM65" s="232"/>
      <c r="IN65" s="232"/>
      <c r="IO65" s="232"/>
      <c r="IP65" s="232"/>
      <c r="IQ65" s="232"/>
      <c r="IR65" s="232"/>
      <c r="IS65" s="232"/>
      <c r="IT65" s="232"/>
      <c r="IU65" s="232"/>
      <c r="IV65" s="232"/>
    </row>
    <row r="66" spans="1:13" ht="12.75">
      <c r="A66" s="864"/>
      <c r="B66" s="863"/>
      <c r="C66" s="832"/>
      <c r="I66" s="364"/>
      <c r="J66" s="364"/>
      <c r="K66" s="364"/>
      <c r="L66" s="372"/>
      <c r="M66" s="372"/>
    </row>
    <row r="67" spans="1:15" ht="12.75">
      <c r="A67" s="864"/>
      <c r="B67" s="787" t="s">
        <v>1027</v>
      </c>
      <c r="C67" s="832"/>
      <c r="G67" s="364"/>
      <c r="H67" s="364"/>
      <c r="I67" s="364"/>
      <c r="J67" s="364"/>
      <c r="K67" s="364"/>
      <c r="L67" s="372"/>
      <c r="M67" s="372"/>
      <c r="N67" s="372"/>
      <c r="O67" s="372"/>
    </row>
    <row r="68" spans="1:15" ht="38.25" customHeight="1">
      <c r="A68" s="849" t="s">
        <v>128</v>
      </c>
      <c r="B68" s="380" t="s">
        <v>6</v>
      </c>
      <c r="C68" s="228" t="s">
        <v>7</v>
      </c>
      <c r="D68" s="229" t="s">
        <v>1022</v>
      </c>
      <c r="E68" s="229"/>
      <c r="F68" s="767"/>
      <c r="G68" s="767"/>
      <c r="H68" s="364"/>
      <c r="I68" s="364"/>
      <c r="J68" s="364"/>
      <c r="K68" s="364"/>
      <c r="L68" s="372"/>
      <c r="M68" s="802"/>
      <c r="N68" s="749"/>
      <c r="O68" s="372"/>
    </row>
    <row r="69" spans="1:18" ht="43.5" customHeight="1">
      <c r="A69" s="849"/>
      <c r="B69" s="380"/>
      <c r="C69" s="228"/>
      <c r="D69" s="71" t="s">
        <v>57</v>
      </c>
      <c r="E69" s="70" t="s">
        <v>4</v>
      </c>
      <c r="F69" s="749"/>
      <c r="G69" s="749"/>
      <c r="H69" s="751"/>
      <c r="I69" s="751"/>
      <c r="J69" s="364"/>
      <c r="K69" s="364"/>
      <c r="L69" s="372"/>
      <c r="M69" s="364"/>
      <c r="N69" s="364"/>
      <c r="O69" s="372"/>
      <c r="P69" s="372"/>
      <c r="Q69" s="372"/>
      <c r="R69" s="372"/>
    </row>
    <row r="70" spans="1:18" ht="12.75">
      <c r="A70" s="849"/>
      <c r="B70" s="380"/>
      <c r="C70" s="228"/>
      <c r="D70" s="73">
        <v>2022</v>
      </c>
      <c r="E70" s="70"/>
      <c r="F70" s="769"/>
      <c r="G70" s="769"/>
      <c r="H70" s="82"/>
      <c r="I70" s="82"/>
      <c r="J70" s="364"/>
      <c r="K70" s="364"/>
      <c r="L70" s="372"/>
      <c r="M70" s="364"/>
      <c r="N70" s="364"/>
      <c r="O70" s="372"/>
      <c r="P70" s="372"/>
      <c r="Q70" s="372"/>
      <c r="R70" s="372"/>
    </row>
    <row r="71" spans="1:18" ht="12.75">
      <c r="A71" s="850" t="s">
        <v>212</v>
      </c>
      <c r="B71" s="854" t="s">
        <v>715</v>
      </c>
      <c r="C71" s="855" t="s">
        <v>12</v>
      </c>
      <c r="D71" s="13">
        <v>8773.930753564155</v>
      </c>
      <c r="E71" s="14">
        <f aca="true" t="shared" si="5" ref="E71:E80">D71/2500</f>
        <v>3.5095723014256617</v>
      </c>
      <c r="F71" s="374"/>
      <c r="G71" s="374"/>
      <c r="H71" s="167"/>
      <c r="I71" s="167"/>
      <c r="J71" s="425"/>
      <c r="K71" s="364"/>
      <c r="L71" s="372"/>
      <c r="M71" s="365"/>
      <c r="N71" s="840"/>
      <c r="O71" s="372"/>
      <c r="P71" s="425"/>
      <c r="Q71" s="868"/>
      <c r="R71" s="372"/>
    </row>
    <row r="72" spans="1:18" ht="12.75">
      <c r="A72" s="850" t="s">
        <v>214</v>
      </c>
      <c r="B72" s="854" t="s">
        <v>1028</v>
      </c>
      <c r="C72" s="855" t="s">
        <v>12</v>
      </c>
      <c r="D72" s="13">
        <v>8247.494908350305</v>
      </c>
      <c r="E72" s="14">
        <f t="shared" si="5"/>
        <v>3.2989979633401223</v>
      </c>
      <c r="F72" s="374"/>
      <c r="G72" s="374"/>
      <c r="H72" s="167"/>
      <c r="I72" s="167"/>
      <c r="J72" s="425"/>
      <c r="K72" s="364"/>
      <c r="L72" s="372"/>
      <c r="M72" s="365"/>
      <c r="N72" s="840"/>
      <c r="O72" s="372"/>
      <c r="P72" s="425"/>
      <c r="Q72" s="868"/>
      <c r="R72" s="372"/>
    </row>
    <row r="73" spans="1:18" ht="12.75">
      <c r="A73" s="850" t="s">
        <v>216</v>
      </c>
      <c r="B73" s="854" t="s">
        <v>1029</v>
      </c>
      <c r="C73" s="855" t="s">
        <v>12</v>
      </c>
      <c r="D73" s="13">
        <v>7721.059063136456</v>
      </c>
      <c r="E73" s="14">
        <f t="shared" si="5"/>
        <v>3.0884236252545825</v>
      </c>
      <c r="F73" s="374"/>
      <c r="G73" s="374"/>
      <c r="H73" s="364"/>
      <c r="I73" s="364"/>
      <c r="J73" s="425"/>
      <c r="K73" s="364"/>
      <c r="L73" s="372"/>
      <c r="M73" s="365"/>
      <c r="N73" s="840"/>
      <c r="O73" s="372"/>
      <c r="P73" s="425"/>
      <c r="Q73" s="539"/>
      <c r="R73" s="372"/>
    </row>
    <row r="74" spans="1:18" ht="12.75">
      <c r="A74" s="850"/>
      <c r="B74" s="856" t="s">
        <v>1030</v>
      </c>
      <c r="C74" s="855" t="s">
        <v>12</v>
      </c>
      <c r="D74" s="13">
        <v>7282.3625254582485</v>
      </c>
      <c r="E74" s="14">
        <f t="shared" si="5"/>
        <v>2.912945010183299</v>
      </c>
      <c r="F74" s="374"/>
      <c r="G74" s="374"/>
      <c r="H74" s="364"/>
      <c r="I74" s="364"/>
      <c r="J74" s="425"/>
      <c r="K74" s="364"/>
      <c r="L74" s="372"/>
      <c r="M74" s="365"/>
      <c r="N74" s="840"/>
      <c r="O74" s="372"/>
      <c r="P74" s="425"/>
      <c r="Q74" s="539"/>
      <c r="R74" s="372"/>
    </row>
    <row r="75" spans="1:18" ht="12.75">
      <c r="A75" s="850"/>
      <c r="B75" s="856" t="s">
        <v>1031</v>
      </c>
      <c r="C75" s="855" t="s">
        <v>12</v>
      </c>
      <c r="D75" s="13">
        <v>6229.4908350305495</v>
      </c>
      <c r="E75" s="14">
        <f t="shared" si="5"/>
        <v>2.49179633401222</v>
      </c>
      <c r="F75" s="374"/>
      <c r="G75" s="374"/>
      <c r="H75" s="364"/>
      <c r="I75" s="364"/>
      <c r="J75" s="425"/>
      <c r="K75" s="364"/>
      <c r="L75" s="372"/>
      <c r="M75" s="365"/>
      <c r="N75" s="840"/>
      <c r="O75" s="372"/>
      <c r="P75" s="425"/>
      <c r="Q75" s="539"/>
      <c r="R75" s="372"/>
    </row>
    <row r="76" spans="1:18" ht="12.75">
      <c r="A76" s="850" t="s">
        <v>218</v>
      </c>
      <c r="B76" s="854" t="s">
        <v>1032</v>
      </c>
      <c r="C76" s="855" t="s">
        <v>12</v>
      </c>
      <c r="D76" s="13">
        <v>5790.794297352342</v>
      </c>
      <c r="E76" s="14">
        <f t="shared" si="5"/>
        <v>2.3163177189409367</v>
      </c>
      <c r="F76" s="374"/>
      <c r="G76" s="374"/>
      <c r="H76" s="364"/>
      <c r="I76" s="364"/>
      <c r="J76" s="425"/>
      <c r="K76" s="364"/>
      <c r="L76" s="372"/>
      <c r="M76" s="365"/>
      <c r="N76" s="840"/>
      <c r="O76" s="372"/>
      <c r="P76" s="425"/>
      <c r="Q76" s="539"/>
      <c r="R76" s="372"/>
    </row>
    <row r="77" spans="1:18" ht="12.75">
      <c r="A77" s="850" t="s">
        <v>220</v>
      </c>
      <c r="B77" s="854" t="s">
        <v>1033</v>
      </c>
      <c r="C77" s="855" t="s">
        <v>47</v>
      </c>
      <c r="D77" s="13">
        <v>4216.115010183299</v>
      </c>
      <c r="E77" s="14">
        <f t="shared" si="5"/>
        <v>1.6864460040733196</v>
      </c>
      <c r="F77" s="374"/>
      <c r="G77" s="374"/>
      <c r="H77" s="364"/>
      <c r="I77" s="364"/>
      <c r="J77" s="425"/>
      <c r="K77" s="364"/>
      <c r="L77" s="372"/>
      <c r="M77" s="365"/>
      <c r="N77" s="840"/>
      <c r="O77" s="372"/>
      <c r="P77" s="372"/>
      <c r="Q77" s="372"/>
      <c r="R77" s="372"/>
    </row>
    <row r="78" spans="1:18" ht="12.75">
      <c r="A78" s="850"/>
      <c r="B78" s="856" t="s">
        <v>1030</v>
      </c>
      <c r="C78" s="855" t="s">
        <v>47</v>
      </c>
      <c r="D78" s="13">
        <v>4173.035010183299</v>
      </c>
      <c r="E78" s="14">
        <f t="shared" si="5"/>
        <v>1.6692140040733197</v>
      </c>
      <c r="F78" s="374"/>
      <c r="G78" s="374"/>
      <c r="H78" s="364"/>
      <c r="I78" s="364"/>
      <c r="J78" s="425"/>
      <c r="K78" s="364"/>
      <c r="L78" s="372"/>
      <c r="M78" s="365"/>
      <c r="N78" s="840"/>
      <c r="O78" s="372"/>
      <c r="P78" s="372"/>
      <c r="Q78" s="372"/>
      <c r="R78" s="372"/>
    </row>
    <row r="79" spans="1:18" ht="12.75">
      <c r="A79" s="850"/>
      <c r="B79" s="856" t="s">
        <v>1031</v>
      </c>
      <c r="C79" s="855" t="s">
        <v>47</v>
      </c>
      <c r="D79" s="13">
        <v>4129.955010183299</v>
      </c>
      <c r="E79" s="14">
        <f t="shared" si="5"/>
        <v>1.6519820040733197</v>
      </c>
      <c r="F79" s="374"/>
      <c r="G79" s="374"/>
      <c r="H79" s="364"/>
      <c r="I79" s="364"/>
      <c r="J79" s="364"/>
      <c r="K79" s="364"/>
      <c r="L79" s="372"/>
      <c r="M79" s="365"/>
      <c r="N79" s="840"/>
      <c r="O79" s="372"/>
      <c r="P79" s="372"/>
      <c r="Q79" s="372"/>
      <c r="R79" s="372"/>
    </row>
    <row r="80" spans="1:15" ht="12.75">
      <c r="A80" s="850"/>
      <c r="B80" s="856" t="s">
        <v>299</v>
      </c>
      <c r="C80" s="855" t="s">
        <v>47</v>
      </c>
      <c r="D80" s="13">
        <v>3550</v>
      </c>
      <c r="E80" s="14">
        <f t="shared" si="5"/>
        <v>1.42</v>
      </c>
      <c r="F80" s="374"/>
      <c r="G80" s="374"/>
      <c r="H80" s="364"/>
      <c r="I80" s="364"/>
      <c r="J80" s="364"/>
      <c r="K80" s="364"/>
      <c r="L80" s="372"/>
      <c r="M80" s="365"/>
      <c r="N80" s="840"/>
      <c r="O80" s="372"/>
    </row>
    <row r="81" spans="1:15" ht="12.75">
      <c r="A81" s="864"/>
      <c r="B81" s="869"/>
      <c r="C81" s="870"/>
      <c r="G81" s="364"/>
      <c r="H81" s="364"/>
      <c r="I81" s="365"/>
      <c r="J81" s="364"/>
      <c r="K81" s="364"/>
      <c r="L81" s="372"/>
      <c r="M81" s="372"/>
      <c r="N81" s="372"/>
      <c r="O81" s="372"/>
    </row>
    <row r="82" spans="1:9" ht="12.75">
      <c r="A82" s="859"/>
      <c r="B82" s="869"/>
      <c r="C82" s="870"/>
      <c r="I82" s="365"/>
    </row>
    <row r="83" spans="1:9" ht="12.75">
      <c r="A83" s="859"/>
      <c r="B83" s="871" t="s">
        <v>1034</v>
      </c>
      <c r="C83" s="832"/>
      <c r="I83" s="365"/>
    </row>
    <row r="84" spans="1:9" ht="12.75">
      <c r="A84" s="872"/>
      <c r="B84" s="873"/>
      <c r="C84" s="874"/>
      <c r="F84" s="364"/>
      <c r="G84" s="364"/>
      <c r="I84" s="365"/>
    </row>
    <row r="85" spans="1:9" ht="38.25" customHeight="1">
      <c r="A85" s="849" t="s">
        <v>128</v>
      </c>
      <c r="B85" s="380" t="s">
        <v>6</v>
      </c>
      <c r="C85" s="225" t="s">
        <v>1035</v>
      </c>
      <c r="D85" s="229" t="s">
        <v>1022</v>
      </c>
      <c r="E85" s="229"/>
      <c r="F85" s="767"/>
      <c r="G85" s="767"/>
      <c r="I85" s="365"/>
    </row>
    <row r="86" spans="1:9" ht="45" customHeight="1">
      <c r="A86" s="849"/>
      <c r="B86" s="380"/>
      <c r="C86" s="225"/>
      <c r="D86" s="71" t="s">
        <v>57</v>
      </c>
      <c r="E86" s="70" t="s">
        <v>4</v>
      </c>
      <c r="F86" s="749"/>
      <c r="G86" s="749"/>
      <c r="I86" s="365"/>
    </row>
    <row r="87" spans="1:9" ht="12.75">
      <c r="A87" s="850"/>
      <c r="B87" s="875" t="s">
        <v>1036</v>
      </c>
      <c r="C87" s="855"/>
      <c r="D87" s="73">
        <v>2022</v>
      </c>
      <c r="E87" s="70"/>
      <c r="F87" s="769"/>
      <c r="G87" s="769"/>
      <c r="I87" s="365"/>
    </row>
    <row r="88" spans="1:9" ht="12.75">
      <c r="A88" s="850" t="s">
        <v>251</v>
      </c>
      <c r="B88" s="875" t="s">
        <v>1037</v>
      </c>
      <c r="C88" s="855"/>
      <c r="D88" s="13">
        <v>4388.435010183299</v>
      </c>
      <c r="E88" s="14">
        <f aca="true" t="shared" si="6" ref="E88:E91">D88/2500</f>
        <v>1.7553740040733194</v>
      </c>
      <c r="F88" s="374"/>
      <c r="G88" s="374"/>
      <c r="I88" s="365"/>
    </row>
    <row r="89" spans="1:9" ht="12.75">
      <c r="A89" s="850"/>
      <c r="B89" s="876" t="s">
        <v>296</v>
      </c>
      <c r="C89" s="855"/>
      <c r="D89" s="13">
        <v>3900</v>
      </c>
      <c r="E89" s="14">
        <f t="shared" si="6"/>
        <v>1.56</v>
      </c>
      <c r="F89" s="374"/>
      <c r="G89" s="374"/>
      <c r="I89" s="365"/>
    </row>
    <row r="90" spans="1:9" ht="12.75">
      <c r="A90" s="850"/>
      <c r="B90" s="876" t="s">
        <v>1038</v>
      </c>
      <c r="C90" s="855"/>
      <c r="D90" s="13">
        <v>3750</v>
      </c>
      <c r="E90" s="14">
        <f t="shared" si="6"/>
        <v>1.5</v>
      </c>
      <c r="F90" s="374"/>
      <c r="G90" s="374"/>
      <c r="I90" s="365"/>
    </row>
    <row r="91" spans="1:9" ht="12.75">
      <c r="A91" s="850"/>
      <c r="B91" s="876" t="s">
        <v>299</v>
      </c>
      <c r="C91" s="855"/>
      <c r="D91" s="13">
        <v>3550</v>
      </c>
      <c r="E91" s="14">
        <f t="shared" si="6"/>
        <v>1.42</v>
      </c>
      <c r="F91" s="374"/>
      <c r="G91" s="374"/>
      <c r="I91" s="365"/>
    </row>
    <row r="92" spans="1:11" s="353" customFormat="1" ht="12.75">
      <c r="A92" s="877" t="s">
        <v>1039</v>
      </c>
      <c r="C92" s="878"/>
      <c r="D92" s="879"/>
      <c r="E92" s="879"/>
      <c r="F92" s="879"/>
      <c r="G92" s="879"/>
      <c r="H92" s="839"/>
      <c r="I92" s="879"/>
      <c r="J92" s="879"/>
      <c r="K92" s="879"/>
    </row>
    <row r="93" spans="1:9" ht="12.75">
      <c r="A93" s="867"/>
      <c r="B93" s="372"/>
      <c r="C93" s="364"/>
      <c r="I93" s="365"/>
    </row>
    <row r="94" spans="1:9" ht="12.75">
      <c r="A94" s="867"/>
      <c r="B94" s="372"/>
      <c r="C94" s="364"/>
      <c r="I94" s="365"/>
    </row>
    <row r="95" spans="1:9" ht="12.75">
      <c r="A95" s="859"/>
      <c r="B95" s="828" t="s">
        <v>1040</v>
      </c>
      <c r="C95" s="832"/>
      <c r="I95" s="365"/>
    </row>
    <row r="96" spans="1:9" ht="12.75">
      <c r="A96" s="872"/>
      <c r="B96" s="873" t="s">
        <v>1041</v>
      </c>
      <c r="C96" s="874"/>
      <c r="I96" s="365"/>
    </row>
    <row r="97" spans="1:9" ht="27.75" customHeight="1">
      <c r="A97" s="849" t="s">
        <v>128</v>
      </c>
      <c r="B97" s="380" t="s">
        <v>6</v>
      </c>
      <c r="C97" s="228" t="s">
        <v>7</v>
      </c>
      <c r="D97" s="229" t="s">
        <v>1022</v>
      </c>
      <c r="E97" s="229"/>
      <c r="F97" s="767"/>
      <c r="G97" s="767"/>
      <c r="I97" s="365"/>
    </row>
    <row r="98" spans="1:9" ht="39" customHeight="1">
      <c r="A98" s="849"/>
      <c r="B98" s="380"/>
      <c r="C98" s="228"/>
      <c r="D98" s="71" t="s">
        <v>57</v>
      </c>
      <c r="E98" s="70" t="s">
        <v>4</v>
      </c>
      <c r="F98" s="749"/>
      <c r="G98" s="749"/>
      <c r="H98" s="364"/>
      <c r="I98" s="365"/>
    </row>
    <row r="99" spans="1:9" ht="12.75">
      <c r="A99" s="850"/>
      <c r="B99" s="854" t="s">
        <v>1042</v>
      </c>
      <c r="C99" s="855"/>
      <c r="D99" s="73">
        <v>2022</v>
      </c>
      <c r="E99" s="70"/>
      <c r="F99" s="769"/>
      <c r="G99" s="769"/>
      <c r="H99" s="364"/>
      <c r="I99" s="365"/>
    </row>
    <row r="100" spans="1:9" ht="12.75">
      <c r="A100" s="850" t="s">
        <v>212</v>
      </c>
      <c r="B100" s="854" t="s">
        <v>1043</v>
      </c>
      <c r="C100" s="855" t="s">
        <v>12</v>
      </c>
      <c r="D100" s="13">
        <v>5314.655010183298</v>
      </c>
      <c r="E100" s="14">
        <f aca="true" t="shared" si="7" ref="E100:E112">D100/2500</f>
        <v>2.125862004073319</v>
      </c>
      <c r="F100" s="374"/>
      <c r="G100" s="364"/>
      <c r="H100" s="364"/>
      <c r="I100" s="365"/>
    </row>
    <row r="101" spans="1:9" ht="12.75">
      <c r="A101" s="850"/>
      <c r="B101" s="856" t="s">
        <v>294</v>
      </c>
      <c r="C101" s="855" t="s">
        <v>12</v>
      </c>
      <c r="D101" s="13">
        <v>5007.710010183298</v>
      </c>
      <c r="E101" s="14">
        <f t="shared" si="7"/>
        <v>2.0030840040733193</v>
      </c>
      <c r="F101" s="374"/>
      <c r="G101" s="364"/>
      <c r="H101" s="364"/>
      <c r="I101" s="365"/>
    </row>
    <row r="102" spans="1:9" ht="12.75">
      <c r="A102" s="850"/>
      <c r="B102" s="856" t="s">
        <v>296</v>
      </c>
      <c r="C102" s="855" t="s">
        <v>12</v>
      </c>
      <c r="D102" s="13">
        <v>4259.195010183299</v>
      </c>
      <c r="E102" s="14">
        <f t="shared" si="7"/>
        <v>1.7036780040733197</v>
      </c>
      <c r="F102" s="374"/>
      <c r="G102" s="364"/>
      <c r="H102" s="364"/>
      <c r="I102" s="365"/>
    </row>
    <row r="103" spans="1:9" ht="12.75">
      <c r="A103" s="850"/>
      <c r="B103" s="856" t="s">
        <v>299</v>
      </c>
      <c r="C103" s="855" t="s">
        <v>12</v>
      </c>
      <c r="D103" s="13">
        <v>3950</v>
      </c>
      <c r="E103" s="14">
        <f t="shared" si="7"/>
        <v>1.58</v>
      </c>
      <c r="F103" s="374"/>
      <c r="G103" s="364"/>
      <c r="H103" s="364"/>
      <c r="I103" s="365"/>
    </row>
    <row r="104" spans="1:9" ht="12.75">
      <c r="A104" s="850" t="s">
        <v>214</v>
      </c>
      <c r="B104" s="854" t="s">
        <v>1043</v>
      </c>
      <c r="C104" s="390" t="s">
        <v>103</v>
      </c>
      <c r="D104" s="13">
        <v>4259.195010183299</v>
      </c>
      <c r="E104" s="14">
        <f t="shared" si="7"/>
        <v>1.7036780040733197</v>
      </c>
      <c r="F104" s="374"/>
      <c r="G104" s="364"/>
      <c r="H104" s="364"/>
      <c r="I104" s="365"/>
    </row>
    <row r="105" spans="1:9" ht="12.75">
      <c r="A105" s="850"/>
      <c r="B105" s="856" t="s">
        <v>294</v>
      </c>
      <c r="C105" s="390" t="s">
        <v>103</v>
      </c>
      <c r="D105" s="13">
        <v>4173.035010183299</v>
      </c>
      <c r="E105" s="14">
        <f t="shared" si="7"/>
        <v>1.6692140040733197</v>
      </c>
      <c r="F105" s="374"/>
      <c r="G105" s="364"/>
      <c r="H105" s="364"/>
      <c r="I105" s="365"/>
    </row>
    <row r="106" spans="1:9" ht="12.75">
      <c r="A106" s="850"/>
      <c r="B106" s="856" t="s">
        <v>296</v>
      </c>
      <c r="C106" s="390" t="s">
        <v>103</v>
      </c>
      <c r="D106" s="13">
        <v>4086.875010183299</v>
      </c>
      <c r="E106" s="14">
        <f t="shared" si="7"/>
        <v>1.6347500040733196</v>
      </c>
      <c r="F106" s="374"/>
      <c r="G106" s="364"/>
      <c r="H106" s="364"/>
      <c r="I106" s="365"/>
    </row>
    <row r="107" spans="1:9" ht="12.75">
      <c r="A107" s="850"/>
      <c r="B107" s="856" t="s">
        <v>299</v>
      </c>
      <c r="C107" s="390" t="s">
        <v>103</v>
      </c>
      <c r="D107" s="13">
        <v>3850</v>
      </c>
      <c r="E107" s="14">
        <f t="shared" si="7"/>
        <v>1.54</v>
      </c>
      <c r="F107" s="374"/>
      <c r="G107" s="364"/>
      <c r="H107" s="364"/>
      <c r="I107" s="365"/>
    </row>
    <row r="108" spans="1:9" ht="12.75">
      <c r="A108" s="850"/>
      <c r="B108" s="854" t="s">
        <v>1044</v>
      </c>
      <c r="C108" s="390"/>
      <c r="D108" s="380"/>
      <c r="E108" s="380"/>
      <c r="F108" s="364"/>
      <c r="G108" s="364"/>
      <c r="H108" s="364"/>
      <c r="I108" s="365"/>
    </row>
    <row r="109" spans="1:9" ht="12.75">
      <c r="A109" s="850" t="s">
        <v>216</v>
      </c>
      <c r="B109" s="854" t="s">
        <v>1045</v>
      </c>
      <c r="C109" s="855" t="s">
        <v>47</v>
      </c>
      <c r="D109" s="13">
        <v>4129.955010183299</v>
      </c>
      <c r="E109" s="14">
        <f t="shared" si="7"/>
        <v>1.6519820040733197</v>
      </c>
      <c r="F109" s="374"/>
      <c r="G109" s="364"/>
      <c r="H109" s="364"/>
      <c r="I109" s="365"/>
    </row>
    <row r="110" spans="1:9" ht="12.75">
      <c r="A110" s="850"/>
      <c r="B110" s="856" t="s">
        <v>1017</v>
      </c>
      <c r="C110" s="855" t="s">
        <v>47</v>
      </c>
      <c r="D110" s="13">
        <v>3950</v>
      </c>
      <c r="E110" s="14">
        <f t="shared" si="7"/>
        <v>1.58</v>
      </c>
      <c r="F110" s="374"/>
      <c r="G110" s="364"/>
      <c r="H110" s="364"/>
      <c r="I110" s="365"/>
    </row>
    <row r="111" spans="1:9" ht="12.75">
      <c r="A111" s="850"/>
      <c r="B111" s="856" t="s">
        <v>1030</v>
      </c>
      <c r="C111" s="855" t="s">
        <v>47</v>
      </c>
      <c r="D111" s="13">
        <v>3850</v>
      </c>
      <c r="E111" s="14">
        <f t="shared" si="7"/>
        <v>1.54</v>
      </c>
      <c r="F111" s="374"/>
      <c r="G111" s="364"/>
      <c r="H111" s="364"/>
      <c r="I111" s="365"/>
    </row>
    <row r="112" spans="1:9" ht="12.75">
      <c r="A112" s="850"/>
      <c r="B112" s="856" t="s">
        <v>299</v>
      </c>
      <c r="C112" s="855" t="s">
        <v>47</v>
      </c>
      <c r="D112" s="13">
        <v>3610</v>
      </c>
      <c r="E112" s="14">
        <f t="shared" si="7"/>
        <v>1.444</v>
      </c>
      <c r="F112" s="374"/>
      <c r="G112" s="364"/>
      <c r="H112" s="364"/>
      <c r="I112" s="365"/>
    </row>
    <row r="113" spans="1:20" ht="12.75">
      <c r="A113" s="862"/>
      <c r="B113" s="869"/>
      <c r="C113" s="870"/>
      <c r="E113" s="364"/>
      <c r="G113" s="364"/>
      <c r="H113" s="364"/>
      <c r="K113" s="364"/>
      <c r="L113" s="372"/>
      <c r="M113" s="372"/>
      <c r="N113" s="372"/>
      <c r="O113" s="372"/>
      <c r="P113" s="372"/>
      <c r="Q113" s="372"/>
      <c r="R113" s="372"/>
      <c r="S113" s="372"/>
      <c r="T113" s="372"/>
    </row>
    <row r="114" spans="1:9" ht="12.75">
      <c r="A114" s="859"/>
      <c r="B114" s="828" t="s">
        <v>1046</v>
      </c>
      <c r="C114" s="832"/>
      <c r="I114" s="365"/>
    </row>
    <row r="115" spans="1:20" ht="12.75">
      <c r="A115" s="862"/>
      <c r="B115" s="869"/>
      <c r="C115" s="870"/>
      <c r="K115" s="364"/>
      <c r="L115" s="372"/>
      <c r="M115" s="372"/>
      <c r="N115" s="372"/>
      <c r="O115" s="372"/>
      <c r="P115" s="372"/>
      <c r="Q115" s="372"/>
      <c r="R115" s="372"/>
      <c r="S115" s="372"/>
      <c r="T115" s="372"/>
    </row>
    <row r="116" spans="1:20" ht="12.75">
      <c r="A116" s="880" t="s">
        <v>1047</v>
      </c>
      <c r="C116" s="364"/>
      <c r="K116" s="364"/>
      <c r="L116" s="372"/>
      <c r="M116" s="372"/>
      <c r="N116" s="372"/>
      <c r="O116" s="372"/>
      <c r="P116" s="372"/>
      <c r="Q116" s="372"/>
      <c r="R116" s="372"/>
      <c r="S116" s="372"/>
      <c r="T116" s="372"/>
    </row>
    <row r="117" spans="1:20" ht="12.75">
      <c r="A117" s="880" t="s">
        <v>1048</v>
      </c>
      <c r="C117" s="364"/>
      <c r="D117" s="9">
        <v>2022</v>
      </c>
      <c r="E117" s="9"/>
      <c r="H117" s="800"/>
      <c r="I117" s="800"/>
      <c r="K117" s="364"/>
      <c r="L117" s="372"/>
      <c r="M117" s="372"/>
      <c r="N117" s="372"/>
      <c r="O117" s="372"/>
      <c r="P117" s="372"/>
      <c r="Q117" s="372"/>
      <c r="R117" s="372"/>
      <c r="S117" s="372"/>
      <c r="T117" s="372"/>
    </row>
    <row r="118" spans="1:20" ht="26.25" customHeight="1">
      <c r="A118" s="752" t="s">
        <v>128</v>
      </c>
      <c r="B118" s="380" t="s">
        <v>6</v>
      </c>
      <c r="C118" s="228" t="s">
        <v>7</v>
      </c>
      <c r="D118" s="99" t="s">
        <v>311</v>
      </c>
      <c r="E118" s="99"/>
      <c r="F118" s="354" t="s">
        <v>4</v>
      </c>
      <c r="G118" s="354"/>
      <c r="H118" s="749"/>
      <c r="I118" s="749"/>
      <c r="K118" s="364"/>
      <c r="L118" s="749"/>
      <c r="M118" s="751"/>
      <c r="N118" s="751"/>
      <c r="O118" s="372"/>
      <c r="P118" s="372"/>
      <c r="Q118" s="372"/>
      <c r="R118" s="372"/>
      <c r="S118" s="372"/>
      <c r="T118" s="372"/>
    </row>
    <row r="119" spans="1:20" ht="12.75">
      <c r="A119" s="752"/>
      <c r="B119" s="380"/>
      <c r="C119" s="228"/>
      <c r="D119" s="9" t="s">
        <v>9</v>
      </c>
      <c r="E119" s="9" t="s">
        <v>10</v>
      </c>
      <c r="F119" s="9" t="s">
        <v>9</v>
      </c>
      <c r="G119" s="9" t="s">
        <v>10</v>
      </c>
      <c r="I119" s="364"/>
      <c r="K119" s="364"/>
      <c r="L119" s="769"/>
      <c r="M119" s="82"/>
      <c r="N119" s="82"/>
      <c r="O119" s="372"/>
      <c r="P119" s="372"/>
      <c r="Q119" s="372"/>
      <c r="R119" s="372"/>
      <c r="S119" s="372"/>
      <c r="T119" s="372"/>
    </row>
    <row r="120" spans="1:20" ht="12.75">
      <c r="A120" s="752" t="s">
        <v>212</v>
      </c>
      <c r="B120" s="843" t="s">
        <v>327</v>
      </c>
      <c r="C120" s="752" t="s">
        <v>12</v>
      </c>
      <c r="D120" s="13">
        <v>9475.845213849287</v>
      </c>
      <c r="E120" s="13">
        <v>11055.152749490835</v>
      </c>
      <c r="F120" s="14">
        <f aca="true" t="shared" si="8" ref="F120:F126">D120/2500</f>
        <v>3.7903380855397146</v>
      </c>
      <c r="G120" s="14">
        <f aca="true" t="shared" si="9" ref="G120:G126">E120/2500</f>
        <v>4.422061099796334</v>
      </c>
      <c r="I120" s="25"/>
      <c r="K120" s="374"/>
      <c r="L120" s="364"/>
      <c r="M120" s="168"/>
      <c r="N120" s="168"/>
      <c r="O120" s="372"/>
      <c r="P120" s="372"/>
      <c r="Q120" s="372"/>
      <c r="R120" s="372"/>
      <c r="S120" s="372"/>
      <c r="T120" s="372"/>
    </row>
    <row r="121" spans="1:20" ht="12.75">
      <c r="A121" s="752" t="s">
        <v>214</v>
      </c>
      <c r="B121" s="843" t="s">
        <v>598</v>
      </c>
      <c r="C121" s="752" t="s">
        <v>12</v>
      </c>
      <c r="D121" s="13">
        <v>8773.930753564155</v>
      </c>
      <c r="E121" s="13">
        <v>10528.716904276986</v>
      </c>
      <c r="F121" s="14">
        <f t="shared" si="8"/>
        <v>3.5095723014256617</v>
      </c>
      <c r="G121" s="14">
        <f t="shared" si="9"/>
        <v>4.211486761710794</v>
      </c>
      <c r="I121" s="25"/>
      <c r="K121" s="374"/>
      <c r="L121" s="364"/>
      <c r="M121" s="168"/>
      <c r="N121" s="168"/>
      <c r="O121" s="372"/>
      <c r="P121" s="372"/>
      <c r="Q121" s="372"/>
      <c r="R121" s="372"/>
      <c r="S121" s="372"/>
      <c r="T121" s="372"/>
    </row>
    <row r="122" spans="1:20" ht="12.75">
      <c r="A122" s="752" t="s">
        <v>216</v>
      </c>
      <c r="B122" s="841" t="s">
        <v>1049</v>
      </c>
      <c r="C122" s="752" t="s">
        <v>12</v>
      </c>
      <c r="D122" s="13">
        <v>8773.930753564155</v>
      </c>
      <c r="E122" s="13">
        <v>10528.716904276986</v>
      </c>
      <c r="F122" s="14">
        <f t="shared" si="8"/>
        <v>3.5095723014256617</v>
      </c>
      <c r="G122" s="14">
        <f t="shared" si="9"/>
        <v>4.211486761710794</v>
      </c>
      <c r="I122" s="25"/>
      <c r="K122" s="374"/>
      <c r="L122" s="364"/>
      <c r="M122" s="168"/>
      <c r="N122" s="168"/>
      <c r="O122" s="372"/>
      <c r="P122" s="372"/>
      <c r="Q122" s="372"/>
      <c r="R122" s="372"/>
      <c r="S122" s="372"/>
      <c r="T122" s="372"/>
    </row>
    <row r="123" spans="1:20" ht="12.75">
      <c r="A123" s="752" t="s">
        <v>218</v>
      </c>
      <c r="B123" s="843" t="s">
        <v>1050</v>
      </c>
      <c r="C123" s="380" t="s">
        <v>12</v>
      </c>
      <c r="D123" s="13">
        <v>8773.930753564155</v>
      </c>
      <c r="E123" s="13">
        <v>10528.716904276986</v>
      </c>
      <c r="F123" s="14">
        <f t="shared" si="8"/>
        <v>3.5095723014256617</v>
      </c>
      <c r="G123" s="14">
        <f t="shared" si="9"/>
        <v>4.211486761710794</v>
      </c>
      <c r="I123" s="25"/>
      <c r="K123" s="365"/>
      <c r="L123" s="364"/>
      <c r="M123" s="168"/>
      <c r="N123" s="168"/>
      <c r="O123" s="372"/>
      <c r="P123" s="372"/>
      <c r="Q123" s="372"/>
      <c r="R123" s="372"/>
      <c r="S123" s="372"/>
      <c r="T123" s="372"/>
    </row>
    <row r="124" spans="1:20" ht="12.75">
      <c r="A124" s="752" t="s">
        <v>220</v>
      </c>
      <c r="B124" s="843" t="s">
        <v>1051</v>
      </c>
      <c r="C124" s="380" t="s">
        <v>12</v>
      </c>
      <c r="D124" s="13">
        <v>8773.930753564155</v>
      </c>
      <c r="E124" s="13">
        <v>10528.716904276986</v>
      </c>
      <c r="F124" s="14">
        <f t="shared" si="8"/>
        <v>3.5095723014256617</v>
      </c>
      <c r="G124" s="14">
        <f t="shared" si="9"/>
        <v>4.211486761710794</v>
      </c>
      <c r="I124" s="25"/>
      <c r="K124" s="365"/>
      <c r="L124" s="364"/>
      <c r="M124" s="168"/>
      <c r="N124" s="168"/>
      <c r="O124" s="372"/>
      <c r="P124" s="372"/>
      <c r="Q124" s="372"/>
      <c r="R124" s="372"/>
      <c r="S124" s="372"/>
      <c r="T124" s="372"/>
    </row>
    <row r="125" spans="1:20" ht="12.75">
      <c r="A125" s="752" t="s">
        <v>222</v>
      </c>
      <c r="B125" s="841" t="s">
        <v>1052</v>
      </c>
      <c r="C125" s="752" t="s">
        <v>12</v>
      </c>
      <c r="D125" s="13">
        <v>8247.494908350305</v>
      </c>
      <c r="E125" s="13">
        <v>9475.845213849287</v>
      </c>
      <c r="F125" s="14">
        <f t="shared" si="8"/>
        <v>3.2989979633401223</v>
      </c>
      <c r="G125" s="14">
        <f t="shared" si="9"/>
        <v>3.7903380855397146</v>
      </c>
      <c r="I125" s="25"/>
      <c r="K125" s="365"/>
      <c r="L125" s="364"/>
      <c r="M125" s="168"/>
      <c r="N125" s="168"/>
      <c r="O125" s="372"/>
      <c r="P125" s="372"/>
      <c r="Q125" s="372"/>
      <c r="R125" s="372"/>
      <c r="S125" s="372"/>
      <c r="T125" s="372"/>
    </row>
    <row r="126" spans="1:20" ht="12.75">
      <c r="A126" s="752" t="s">
        <v>224</v>
      </c>
      <c r="B126" s="843" t="s">
        <v>1053</v>
      </c>
      <c r="C126" s="380" t="s">
        <v>12</v>
      </c>
      <c r="D126" s="13">
        <v>7545.580448065172</v>
      </c>
      <c r="E126" s="13">
        <v>8072.016293279022</v>
      </c>
      <c r="F126" s="14">
        <f t="shared" si="8"/>
        <v>3.018232179226069</v>
      </c>
      <c r="G126" s="14">
        <f t="shared" si="9"/>
        <v>3.2288065173116087</v>
      </c>
      <c r="I126" s="25"/>
      <c r="K126" s="364"/>
      <c r="L126" s="364"/>
      <c r="M126" s="168"/>
      <c r="N126" s="168"/>
      <c r="O126" s="372"/>
      <c r="P126" s="372"/>
      <c r="Q126" s="372"/>
      <c r="R126" s="372"/>
      <c r="S126" s="372"/>
      <c r="T126" s="372"/>
    </row>
    <row r="127" spans="1:256" ht="12.75">
      <c r="A127" s="369"/>
      <c r="B127" s="370" t="s">
        <v>20</v>
      </c>
      <c r="C127" s="371"/>
      <c r="D127" s="25"/>
      <c r="E127" s="25"/>
      <c r="F127" s="25"/>
      <c r="G127" s="25"/>
      <c r="H127" s="25"/>
      <c r="I127" s="25"/>
      <c r="J127" s="365"/>
      <c r="K127" s="364"/>
      <c r="L127" s="373"/>
      <c r="M127" s="167"/>
      <c r="N127" s="167"/>
      <c r="O127" s="372"/>
      <c r="P127" s="372"/>
      <c r="Q127" s="372"/>
      <c r="R127" s="372"/>
      <c r="S127" s="373"/>
      <c r="T127" s="168"/>
      <c r="U127" s="374"/>
      <c r="V127" s="168"/>
      <c r="IK127" s="232"/>
      <c r="IL127" s="232"/>
      <c r="IM127" s="232"/>
      <c r="IN127" s="232"/>
      <c r="IO127" s="232"/>
      <c r="IP127" s="232"/>
      <c r="IQ127" s="232"/>
      <c r="IR127" s="232"/>
      <c r="IS127" s="232"/>
      <c r="IT127" s="232"/>
      <c r="IU127" s="232"/>
      <c r="IV127" s="232"/>
    </row>
    <row r="128" spans="1:256" ht="12.75">
      <c r="A128" s="867"/>
      <c r="B128" s="233" t="s">
        <v>21</v>
      </c>
      <c r="C128" s="364"/>
      <c r="D128" s="364"/>
      <c r="E128" s="364"/>
      <c r="K128" s="364"/>
      <c r="L128" s="372"/>
      <c r="M128" s="372"/>
      <c r="N128" s="372"/>
      <c r="O128" s="372"/>
      <c r="P128" s="372"/>
      <c r="Q128" s="372"/>
      <c r="R128" s="372"/>
      <c r="S128" s="372"/>
      <c r="T128" s="372"/>
      <c r="IE128" s="232"/>
      <c r="IF128" s="232"/>
      <c r="IG128" s="232"/>
      <c r="IH128" s="232"/>
      <c r="II128" s="232"/>
      <c r="IJ128" s="232"/>
      <c r="IK128" s="232"/>
      <c r="IL128" s="232"/>
      <c r="IM128" s="232"/>
      <c r="IN128" s="232"/>
      <c r="IO128" s="232"/>
      <c r="IP128" s="232"/>
      <c r="IQ128" s="232"/>
      <c r="IR128" s="232"/>
      <c r="IS128" s="232"/>
      <c r="IT128" s="232"/>
      <c r="IU128" s="232"/>
      <c r="IV128" s="232"/>
    </row>
    <row r="129" spans="3:20" ht="12.75">
      <c r="C129" s="364"/>
      <c r="K129" s="364"/>
      <c r="L129" s="372"/>
      <c r="M129" s="372"/>
      <c r="N129" s="372"/>
      <c r="O129" s="372"/>
      <c r="P129" s="372"/>
      <c r="Q129" s="372"/>
      <c r="R129" s="372"/>
      <c r="S129" s="372"/>
      <c r="T129" s="372"/>
    </row>
    <row r="130" spans="1:17" ht="12.75">
      <c r="A130" s="880" t="s">
        <v>1054</v>
      </c>
      <c r="C130" s="364"/>
      <c r="F130" s="364"/>
      <c r="G130" s="364"/>
      <c r="H130" s="364"/>
      <c r="I130" s="364"/>
      <c r="J130" s="364"/>
      <c r="K130" s="364"/>
      <c r="L130" s="372"/>
      <c r="M130" s="372"/>
      <c r="N130" s="372"/>
      <c r="O130" s="372"/>
      <c r="P130" s="372"/>
      <c r="Q130" s="372"/>
    </row>
    <row r="131" spans="1:17" ht="38.25" customHeight="1">
      <c r="A131" s="794" t="s">
        <v>128</v>
      </c>
      <c r="B131" s="789" t="s">
        <v>6</v>
      </c>
      <c r="C131" s="354" t="s">
        <v>7</v>
      </c>
      <c r="D131" s="71" t="s">
        <v>57</v>
      </c>
      <c r="E131" s="70" t="s">
        <v>4</v>
      </c>
      <c r="F131" s="749"/>
      <c r="G131" s="749"/>
      <c r="H131" s="751"/>
      <c r="I131" s="751"/>
      <c r="J131" s="364"/>
      <c r="K131" s="364"/>
      <c r="L131" s="372"/>
      <c r="M131" s="372"/>
      <c r="N131" s="372"/>
      <c r="O131" s="372"/>
      <c r="P131" s="372"/>
      <c r="Q131" s="372"/>
    </row>
    <row r="132" spans="1:17" ht="12.75">
      <c r="A132" s="794"/>
      <c r="B132" s="789"/>
      <c r="C132" s="354"/>
      <c r="D132" s="73">
        <v>2022</v>
      </c>
      <c r="E132" s="70"/>
      <c r="F132" s="769"/>
      <c r="G132" s="769"/>
      <c r="H132" s="82"/>
      <c r="I132" s="82"/>
      <c r="J132" s="364"/>
      <c r="K132" s="364"/>
      <c r="L132" s="372"/>
      <c r="M132" s="372"/>
      <c r="N132" s="372"/>
      <c r="O132" s="372"/>
      <c r="P132" s="372"/>
      <c r="Q132" s="372"/>
    </row>
    <row r="133" spans="1:17" ht="12.75">
      <c r="A133" s="850" t="s">
        <v>212</v>
      </c>
      <c r="B133" s="881" t="s">
        <v>1055</v>
      </c>
      <c r="C133" s="882" t="s">
        <v>12</v>
      </c>
      <c r="D133" s="13">
        <v>6580.4480651731155</v>
      </c>
      <c r="E133" s="14">
        <f aca="true" t="shared" si="10" ref="E133:E179">D133/2500</f>
        <v>2.6321792260692463</v>
      </c>
      <c r="F133" s="374"/>
      <c r="G133" s="364"/>
      <c r="H133" s="364"/>
      <c r="I133" s="364"/>
      <c r="J133" s="364"/>
      <c r="K133" s="364"/>
      <c r="L133" s="364"/>
      <c r="M133" s="372"/>
      <c r="N133" s="372"/>
      <c r="O133" s="372"/>
      <c r="P133" s="372"/>
      <c r="Q133" s="372"/>
    </row>
    <row r="134" spans="1:17" ht="12.75">
      <c r="A134" s="850" t="s">
        <v>214</v>
      </c>
      <c r="B134" s="883" t="s">
        <v>1056</v>
      </c>
      <c r="C134" s="882" t="s">
        <v>12</v>
      </c>
      <c r="D134" s="13">
        <v>6580.4480651731155</v>
      </c>
      <c r="E134" s="14">
        <f t="shared" si="10"/>
        <v>2.6321792260692463</v>
      </c>
      <c r="F134" s="365"/>
      <c r="G134" s="374"/>
      <c r="H134" s="167"/>
      <c r="I134" s="167"/>
      <c r="J134" s="364"/>
      <c r="K134" s="364"/>
      <c r="L134" s="364"/>
      <c r="M134" s="372"/>
      <c r="N134" s="372"/>
      <c r="O134" s="372"/>
      <c r="P134" s="372"/>
      <c r="Q134" s="372"/>
    </row>
    <row r="135" spans="1:17" ht="12.75">
      <c r="A135" s="850" t="s">
        <v>216</v>
      </c>
      <c r="B135" s="883" t="s">
        <v>1057</v>
      </c>
      <c r="C135" s="882" t="s">
        <v>12</v>
      </c>
      <c r="D135" s="13">
        <v>5790.794297352342</v>
      </c>
      <c r="E135" s="14">
        <f t="shared" si="10"/>
        <v>2.3163177189409367</v>
      </c>
      <c r="F135" s="365"/>
      <c r="G135" s="374"/>
      <c r="H135" s="167"/>
      <c r="I135" s="167"/>
      <c r="J135" s="364"/>
      <c r="K135" s="364"/>
      <c r="L135" s="364"/>
      <c r="M135" s="372"/>
      <c r="N135" s="372"/>
      <c r="O135" s="372"/>
      <c r="P135" s="372"/>
      <c r="Q135" s="372"/>
    </row>
    <row r="136" spans="1:17" ht="12.75">
      <c r="A136" s="850" t="s">
        <v>218</v>
      </c>
      <c r="B136" s="883" t="s">
        <v>1058</v>
      </c>
      <c r="C136" s="882" t="s">
        <v>12</v>
      </c>
      <c r="D136" s="13">
        <v>4646.915010183298</v>
      </c>
      <c r="E136" s="14">
        <f t="shared" si="10"/>
        <v>1.8587660040733194</v>
      </c>
      <c r="F136" s="365"/>
      <c r="G136" s="374"/>
      <c r="H136" s="167"/>
      <c r="I136" s="167"/>
      <c r="J136" s="364"/>
      <c r="K136" s="364"/>
      <c r="L136" s="364"/>
      <c r="M136" s="372"/>
      <c r="N136" s="372"/>
      <c r="O136" s="372"/>
      <c r="P136" s="372"/>
      <c r="Q136" s="372"/>
    </row>
    <row r="137" spans="1:17" ht="12.75">
      <c r="A137" s="850" t="s">
        <v>220</v>
      </c>
      <c r="B137" s="883" t="s">
        <v>1059</v>
      </c>
      <c r="C137" s="882" t="s">
        <v>12</v>
      </c>
      <c r="D137" s="13">
        <v>3950</v>
      </c>
      <c r="E137" s="14">
        <f t="shared" si="10"/>
        <v>1.58</v>
      </c>
      <c r="F137" s="365"/>
      <c r="G137" s="374"/>
      <c r="H137" s="167"/>
      <c r="I137" s="167"/>
      <c r="J137" s="364"/>
      <c r="K137" s="364"/>
      <c r="L137" s="364"/>
      <c r="M137" s="372"/>
      <c r="N137" s="372"/>
      <c r="O137" s="372"/>
      <c r="P137" s="372"/>
      <c r="Q137" s="372"/>
    </row>
    <row r="138" spans="1:17" ht="12.75">
      <c r="A138" s="850" t="s">
        <v>222</v>
      </c>
      <c r="B138" s="883" t="s">
        <v>1060</v>
      </c>
      <c r="C138" s="882" t="s">
        <v>12</v>
      </c>
      <c r="D138" s="13">
        <v>6580.4480651731155</v>
      </c>
      <c r="E138" s="14">
        <f t="shared" si="10"/>
        <v>2.6321792260692463</v>
      </c>
      <c r="F138" s="374"/>
      <c r="G138" s="374"/>
      <c r="H138" s="167"/>
      <c r="I138" s="167"/>
      <c r="J138" s="364"/>
      <c r="K138" s="364"/>
      <c r="L138" s="364"/>
      <c r="M138" s="372"/>
      <c r="N138" s="372"/>
      <c r="O138" s="372"/>
      <c r="P138" s="372"/>
      <c r="Q138" s="372"/>
    </row>
    <row r="139" spans="1:17" ht="12.75">
      <c r="A139" s="850" t="s">
        <v>224</v>
      </c>
      <c r="B139" s="883" t="s">
        <v>1061</v>
      </c>
      <c r="C139" s="882" t="s">
        <v>12</v>
      </c>
      <c r="D139" s="13">
        <v>5790.794297352342</v>
      </c>
      <c r="E139" s="14">
        <f t="shared" si="10"/>
        <v>2.3163177189409367</v>
      </c>
      <c r="F139" s="374"/>
      <c r="G139" s="374"/>
      <c r="H139" s="167"/>
      <c r="I139" s="167"/>
      <c r="J139" s="364"/>
      <c r="K139" s="364"/>
      <c r="L139" s="364"/>
      <c r="M139" s="372"/>
      <c r="N139" s="372"/>
      <c r="O139" s="372"/>
      <c r="P139" s="372"/>
      <c r="Q139" s="372"/>
    </row>
    <row r="140" spans="1:17" ht="12.75">
      <c r="A140" s="850" t="s">
        <v>226</v>
      </c>
      <c r="B140" s="883" t="s">
        <v>1062</v>
      </c>
      <c r="C140" s="882" t="s">
        <v>12</v>
      </c>
      <c r="D140" s="13">
        <v>4646.915010183298</v>
      </c>
      <c r="E140" s="14">
        <f t="shared" si="10"/>
        <v>1.8587660040733194</v>
      </c>
      <c r="F140" s="374"/>
      <c r="G140" s="374"/>
      <c r="H140" s="167"/>
      <c r="I140" s="167"/>
      <c r="J140" s="364"/>
      <c r="K140" s="364"/>
      <c r="L140" s="364"/>
      <c r="M140" s="372"/>
      <c r="N140" s="372"/>
      <c r="O140" s="372"/>
      <c r="P140" s="372"/>
      <c r="Q140" s="372"/>
    </row>
    <row r="141" spans="1:17" ht="12.75">
      <c r="A141" s="850" t="s">
        <v>228</v>
      </c>
      <c r="B141" s="883" t="s">
        <v>1063</v>
      </c>
      <c r="C141" s="882" t="s">
        <v>12</v>
      </c>
      <c r="D141" s="13">
        <v>3950</v>
      </c>
      <c r="E141" s="14">
        <f t="shared" si="10"/>
        <v>1.58</v>
      </c>
      <c r="F141" s="374"/>
      <c r="G141" s="374"/>
      <c r="H141" s="167"/>
      <c r="I141" s="167"/>
      <c r="J141" s="364"/>
      <c r="K141" s="364"/>
      <c r="L141" s="364"/>
      <c r="M141" s="372"/>
      <c r="N141" s="372"/>
      <c r="O141" s="372"/>
      <c r="P141" s="372"/>
      <c r="Q141" s="372"/>
    </row>
    <row r="142" spans="1:17" ht="12.75">
      <c r="A142" s="850" t="s">
        <v>734</v>
      </c>
      <c r="B142" s="884" t="s">
        <v>1064</v>
      </c>
      <c r="C142" s="882" t="s">
        <v>12</v>
      </c>
      <c r="D142" s="13">
        <v>6580.4480651731155</v>
      </c>
      <c r="E142" s="14">
        <f t="shared" si="10"/>
        <v>2.6321792260692463</v>
      </c>
      <c r="F142" s="374"/>
      <c r="G142" s="374"/>
      <c r="H142" s="167"/>
      <c r="I142" s="167"/>
      <c r="J142" s="364"/>
      <c r="K142" s="364"/>
      <c r="L142" s="364"/>
      <c r="M142" s="372"/>
      <c r="N142" s="372"/>
      <c r="O142" s="372"/>
      <c r="P142" s="372"/>
      <c r="Q142" s="372"/>
    </row>
    <row r="143" spans="1:17" ht="12.75">
      <c r="A143" s="850" t="s">
        <v>962</v>
      </c>
      <c r="B143" s="883" t="s">
        <v>1065</v>
      </c>
      <c r="C143" s="882" t="s">
        <v>12</v>
      </c>
      <c r="D143" s="13">
        <v>6580.4480651731155</v>
      </c>
      <c r="E143" s="14">
        <f t="shared" si="10"/>
        <v>2.6321792260692463</v>
      </c>
      <c r="F143" s="374"/>
      <c r="G143" s="374"/>
      <c r="H143" s="167"/>
      <c r="I143" s="167"/>
      <c r="J143" s="350"/>
      <c r="K143" s="761"/>
      <c r="L143" s="364"/>
      <c r="M143" s="372"/>
      <c r="N143" s="372"/>
      <c r="O143" s="372"/>
      <c r="P143" s="372"/>
      <c r="Q143" s="372"/>
    </row>
    <row r="144" spans="1:17" ht="12.75">
      <c r="A144" s="850" t="s">
        <v>964</v>
      </c>
      <c r="B144" s="883" t="s">
        <v>1066</v>
      </c>
      <c r="C144" s="882" t="s">
        <v>12</v>
      </c>
      <c r="D144" s="13">
        <v>5790.794297352342</v>
      </c>
      <c r="E144" s="14">
        <f t="shared" si="10"/>
        <v>2.3163177189409367</v>
      </c>
      <c r="F144" s="374"/>
      <c r="G144" s="374"/>
      <c r="H144" s="167"/>
      <c r="I144" s="167"/>
      <c r="J144" s="350"/>
      <c r="K144" s="761"/>
      <c r="L144" s="364"/>
      <c r="M144" s="372"/>
      <c r="N144" s="372"/>
      <c r="O144" s="372"/>
      <c r="P144" s="372"/>
      <c r="Q144" s="372"/>
    </row>
    <row r="145" spans="1:17" ht="12.75">
      <c r="A145" s="850" t="s">
        <v>1067</v>
      </c>
      <c r="B145" s="883" t="s">
        <v>1068</v>
      </c>
      <c r="C145" s="789" t="s">
        <v>12</v>
      </c>
      <c r="D145" s="13">
        <v>4646.915010183298</v>
      </c>
      <c r="E145" s="14">
        <f t="shared" si="10"/>
        <v>1.8587660040733194</v>
      </c>
      <c r="F145" s="374"/>
      <c r="G145" s="374"/>
      <c r="H145" s="167"/>
      <c r="I145" s="167"/>
      <c r="J145" s="350"/>
      <c r="K145" s="364"/>
      <c r="L145" s="364"/>
      <c r="M145" s="372"/>
      <c r="N145" s="372"/>
      <c r="O145" s="372"/>
      <c r="P145" s="372"/>
      <c r="Q145" s="372"/>
    </row>
    <row r="146" spans="1:17" ht="12.75">
      <c r="A146" s="850" t="s">
        <v>1069</v>
      </c>
      <c r="B146" s="883" t="s">
        <v>1070</v>
      </c>
      <c r="C146" s="789" t="s">
        <v>12</v>
      </c>
      <c r="D146" s="13">
        <v>5966.272912423626</v>
      </c>
      <c r="E146" s="14">
        <f t="shared" si="10"/>
        <v>2.3865091649694503</v>
      </c>
      <c r="F146" s="374"/>
      <c r="G146" s="374"/>
      <c r="H146" s="167"/>
      <c r="I146" s="167"/>
      <c r="J146" s="350"/>
      <c r="K146" s="364"/>
      <c r="L146" s="372"/>
      <c r="M146" s="372"/>
      <c r="N146" s="372"/>
      <c r="O146" s="372"/>
      <c r="P146" s="372"/>
      <c r="Q146" s="372"/>
    </row>
    <row r="147" spans="1:17" ht="12.75">
      <c r="A147" s="850" t="s">
        <v>1071</v>
      </c>
      <c r="B147" s="883" t="s">
        <v>1072</v>
      </c>
      <c r="C147" s="789" t="s">
        <v>12</v>
      </c>
      <c r="D147" s="13">
        <v>5110.025010183299</v>
      </c>
      <c r="E147" s="14">
        <f t="shared" si="10"/>
        <v>2.0440100040733196</v>
      </c>
      <c r="F147" s="374"/>
      <c r="G147" s="374"/>
      <c r="H147" s="167"/>
      <c r="I147" s="167"/>
      <c r="J147" s="350"/>
      <c r="K147" s="364"/>
      <c r="L147" s="372"/>
      <c r="M147" s="372"/>
      <c r="N147" s="372"/>
      <c r="O147" s="372"/>
      <c r="P147" s="372"/>
      <c r="Q147" s="372"/>
    </row>
    <row r="148" spans="1:17" ht="12.75">
      <c r="A148" s="850" t="s">
        <v>1073</v>
      </c>
      <c r="B148" s="883" t="s">
        <v>1074</v>
      </c>
      <c r="C148" s="789" t="s">
        <v>12</v>
      </c>
      <c r="D148" s="13">
        <v>4216.115010183299</v>
      </c>
      <c r="E148" s="14">
        <f t="shared" si="10"/>
        <v>1.6864460040733196</v>
      </c>
      <c r="F148" s="374"/>
      <c r="G148" s="374"/>
      <c r="H148" s="167"/>
      <c r="I148" s="167"/>
      <c r="J148" s="350"/>
      <c r="K148" s="364"/>
      <c r="L148" s="372"/>
      <c r="M148" s="372"/>
      <c r="N148" s="372"/>
      <c r="O148" s="372"/>
      <c r="P148" s="372"/>
      <c r="Q148" s="372"/>
    </row>
    <row r="149" spans="1:17" ht="12.75">
      <c r="A149" s="850" t="s">
        <v>1075</v>
      </c>
      <c r="B149" s="883" t="s">
        <v>1076</v>
      </c>
      <c r="C149" s="789" t="s">
        <v>12</v>
      </c>
      <c r="D149" s="13">
        <v>3950</v>
      </c>
      <c r="E149" s="14">
        <f t="shared" si="10"/>
        <v>1.58</v>
      </c>
      <c r="F149" s="374"/>
      <c r="G149" s="374"/>
      <c r="H149" s="167"/>
      <c r="I149" s="167"/>
      <c r="J149" s="350"/>
      <c r="K149" s="364"/>
      <c r="L149" s="372"/>
      <c r="M149" s="372"/>
      <c r="N149" s="372"/>
      <c r="O149" s="372"/>
      <c r="P149" s="372"/>
      <c r="Q149" s="372"/>
    </row>
    <row r="150" spans="1:17" ht="12.75">
      <c r="A150" s="850" t="s">
        <v>1077</v>
      </c>
      <c r="B150" s="883" t="s">
        <v>1078</v>
      </c>
      <c r="C150" s="789" t="s">
        <v>12</v>
      </c>
      <c r="D150" s="13">
        <v>5966.272912423626</v>
      </c>
      <c r="E150" s="14">
        <f t="shared" si="10"/>
        <v>2.3865091649694503</v>
      </c>
      <c r="F150" s="374"/>
      <c r="G150" s="374"/>
      <c r="H150" s="167"/>
      <c r="I150" s="167"/>
      <c r="J150" s="350"/>
      <c r="K150" s="364"/>
      <c r="L150" s="372"/>
      <c r="M150" s="372"/>
      <c r="N150" s="372"/>
      <c r="O150" s="372"/>
      <c r="P150" s="372"/>
      <c r="Q150" s="372"/>
    </row>
    <row r="151" spans="1:17" ht="12.75">
      <c r="A151" s="850" t="s">
        <v>1079</v>
      </c>
      <c r="B151" s="883" t="s">
        <v>1080</v>
      </c>
      <c r="C151" s="789" t="s">
        <v>12</v>
      </c>
      <c r="D151" s="13">
        <v>5110.025010183299</v>
      </c>
      <c r="E151" s="14">
        <f t="shared" si="10"/>
        <v>2.0440100040733196</v>
      </c>
      <c r="F151" s="374"/>
      <c r="G151" s="374"/>
      <c r="H151" s="167"/>
      <c r="I151" s="167"/>
      <c r="J151" s="350"/>
      <c r="K151" s="364"/>
      <c r="L151" s="372"/>
      <c r="M151" s="372"/>
      <c r="N151" s="372"/>
      <c r="O151" s="372"/>
      <c r="P151" s="372"/>
      <c r="Q151" s="372"/>
    </row>
    <row r="152" spans="1:17" ht="12.75">
      <c r="A152" s="850" t="s">
        <v>1081</v>
      </c>
      <c r="B152" s="883" t="s">
        <v>1082</v>
      </c>
      <c r="C152" s="789" t="s">
        <v>12</v>
      </c>
      <c r="D152" s="13">
        <v>4216.115010183299</v>
      </c>
      <c r="E152" s="14">
        <f t="shared" si="10"/>
        <v>1.6864460040733196</v>
      </c>
      <c r="F152" s="374"/>
      <c r="G152" s="374"/>
      <c r="H152" s="167"/>
      <c r="I152" s="167"/>
      <c r="J152" s="350"/>
      <c r="K152" s="364"/>
      <c r="L152" s="372"/>
      <c r="M152" s="372"/>
      <c r="N152" s="372"/>
      <c r="O152" s="372"/>
      <c r="P152" s="372"/>
      <c r="Q152" s="372"/>
    </row>
    <row r="153" spans="1:17" ht="12.75">
      <c r="A153" s="850" t="s">
        <v>1083</v>
      </c>
      <c r="B153" s="883" t="s">
        <v>1084</v>
      </c>
      <c r="C153" s="789" t="s">
        <v>12</v>
      </c>
      <c r="D153" s="13">
        <v>3950</v>
      </c>
      <c r="E153" s="14">
        <f t="shared" si="10"/>
        <v>1.58</v>
      </c>
      <c r="F153" s="374"/>
      <c r="G153" s="374"/>
      <c r="H153" s="167"/>
      <c r="I153" s="167"/>
      <c r="J153" s="350"/>
      <c r="K153" s="364"/>
      <c r="L153" s="372"/>
      <c r="M153" s="372"/>
      <c r="N153" s="372"/>
      <c r="O153" s="372"/>
      <c r="P153" s="372"/>
      <c r="Q153" s="372"/>
    </row>
    <row r="154" spans="1:17" ht="12.75">
      <c r="A154" s="850" t="s">
        <v>1085</v>
      </c>
      <c r="B154" s="883" t="s">
        <v>1086</v>
      </c>
      <c r="C154" s="789" t="s">
        <v>12</v>
      </c>
      <c r="D154" s="13">
        <v>6580.4480651731155</v>
      </c>
      <c r="E154" s="14">
        <f t="shared" si="10"/>
        <v>2.6321792260692463</v>
      </c>
      <c r="F154" s="374"/>
      <c r="G154" s="374"/>
      <c r="H154" s="167"/>
      <c r="I154" s="167"/>
      <c r="J154" s="350"/>
      <c r="K154" s="364"/>
      <c r="L154" s="372"/>
      <c r="M154" s="372"/>
      <c r="N154" s="372"/>
      <c r="O154" s="372"/>
      <c r="P154" s="372"/>
      <c r="Q154" s="372"/>
    </row>
    <row r="155" spans="1:17" ht="12.75">
      <c r="A155" s="850" t="s">
        <v>1087</v>
      </c>
      <c r="B155" s="883" t="s">
        <v>1088</v>
      </c>
      <c r="C155" s="789" t="s">
        <v>12</v>
      </c>
      <c r="D155" s="13">
        <v>5790.794297352342</v>
      </c>
      <c r="E155" s="14">
        <f t="shared" si="10"/>
        <v>2.3163177189409367</v>
      </c>
      <c r="F155" s="374"/>
      <c r="G155" s="374"/>
      <c r="H155" s="167"/>
      <c r="I155" s="167"/>
      <c r="J155" s="350"/>
      <c r="K155" s="364"/>
      <c r="L155" s="372"/>
      <c r="M155" s="372"/>
      <c r="N155" s="372"/>
      <c r="O155" s="372"/>
      <c r="P155" s="372"/>
      <c r="Q155" s="372"/>
    </row>
    <row r="156" spans="1:17" ht="12.75">
      <c r="A156" s="850" t="s">
        <v>1089</v>
      </c>
      <c r="B156" s="883" t="s">
        <v>1090</v>
      </c>
      <c r="C156" s="789" t="s">
        <v>12</v>
      </c>
      <c r="D156" s="13">
        <v>4646.915010183298</v>
      </c>
      <c r="E156" s="14">
        <f t="shared" si="10"/>
        <v>1.8587660040733194</v>
      </c>
      <c r="F156" s="374"/>
      <c r="G156" s="374"/>
      <c r="H156" s="167"/>
      <c r="I156" s="167"/>
      <c r="J156" s="350"/>
      <c r="K156" s="364"/>
      <c r="L156" s="372"/>
      <c r="M156" s="372"/>
      <c r="N156" s="372"/>
      <c r="O156" s="372"/>
      <c r="P156" s="372"/>
      <c r="Q156" s="372"/>
    </row>
    <row r="157" spans="1:17" ht="12.75">
      <c r="A157" s="850" t="s">
        <v>1091</v>
      </c>
      <c r="B157" s="883" t="s">
        <v>1092</v>
      </c>
      <c r="C157" s="789" t="s">
        <v>12</v>
      </c>
      <c r="D157" s="13">
        <v>3950</v>
      </c>
      <c r="E157" s="14">
        <f t="shared" si="10"/>
        <v>1.58</v>
      </c>
      <c r="F157" s="374"/>
      <c r="G157" s="374"/>
      <c r="H157" s="167"/>
      <c r="I157" s="167"/>
      <c r="J157" s="350"/>
      <c r="K157" s="364"/>
      <c r="L157" s="372"/>
      <c r="M157" s="372"/>
      <c r="N157" s="372"/>
      <c r="O157" s="372"/>
      <c r="P157" s="372"/>
      <c r="Q157" s="372"/>
    </row>
    <row r="158" spans="1:17" ht="12.75">
      <c r="A158" s="850" t="s">
        <v>1093</v>
      </c>
      <c r="B158" s="883" t="s">
        <v>1094</v>
      </c>
      <c r="C158" s="789" t="s">
        <v>103</v>
      </c>
      <c r="D158" s="13">
        <v>4216.115010183299</v>
      </c>
      <c r="E158" s="14">
        <f t="shared" si="10"/>
        <v>1.6864460040733196</v>
      </c>
      <c r="F158" s="374"/>
      <c r="G158" s="374"/>
      <c r="H158" s="167"/>
      <c r="I158" s="167"/>
      <c r="J158" s="350"/>
      <c r="K158" s="364"/>
      <c r="L158" s="372"/>
      <c r="M158" s="372"/>
      <c r="N158" s="372"/>
      <c r="O158" s="372"/>
      <c r="P158" s="372"/>
      <c r="Q158" s="372"/>
    </row>
    <row r="159" spans="1:17" ht="12.75">
      <c r="A159" s="850" t="s">
        <v>1095</v>
      </c>
      <c r="B159" s="883" t="s">
        <v>1096</v>
      </c>
      <c r="C159" s="789" t="s">
        <v>103</v>
      </c>
      <c r="D159" s="13">
        <v>4129.955010183299</v>
      </c>
      <c r="E159" s="14">
        <f t="shared" si="10"/>
        <v>1.6519820040733197</v>
      </c>
      <c r="F159" s="374"/>
      <c r="G159" s="374"/>
      <c r="H159" s="167"/>
      <c r="I159" s="167"/>
      <c r="J159" s="350"/>
      <c r="K159" s="364"/>
      <c r="L159" s="372"/>
      <c r="M159" s="372"/>
      <c r="N159" s="372"/>
      <c r="O159" s="372"/>
      <c r="P159" s="372"/>
      <c r="Q159" s="372"/>
    </row>
    <row r="160" spans="1:17" ht="12.75">
      <c r="A160" s="850" t="s">
        <v>1097</v>
      </c>
      <c r="B160" s="883" t="s">
        <v>1098</v>
      </c>
      <c r="C160" s="789" t="s">
        <v>103</v>
      </c>
      <c r="D160" s="13">
        <v>3950</v>
      </c>
      <c r="E160" s="14">
        <f t="shared" si="10"/>
        <v>1.58</v>
      </c>
      <c r="F160" s="374"/>
      <c r="G160" s="374"/>
      <c r="H160" s="167"/>
      <c r="I160" s="167"/>
      <c r="J160" s="350"/>
      <c r="K160" s="364"/>
      <c r="L160" s="372"/>
      <c r="M160" s="372"/>
      <c r="N160" s="372"/>
      <c r="O160" s="372"/>
      <c r="P160" s="372"/>
      <c r="Q160" s="372"/>
    </row>
    <row r="161" spans="1:17" ht="12.75">
      <c r="A161" s="850" t="s">
        <v>1099</v>
      </c>
      <c r="B161" s="883" t="s">
        <v>1100</v>
      </c>
      <c r="C161" s="789" t="s">
        <v>103</v>
      </c>
      <c r="D161" s="13">
        <v>3850</v>
      </c>
      <c r="E161" s="14">
        <f t="shared" si="10"/>
        <v>1.54</v>
      </c>
      <c r="F161" s="374"/>
      <c r="G161" s="374"/>
      <c r="H161" s="167"/>
      <c r="I161" s="167"/>
      <c r="J161" s="350"/>
      <c r="K161" s="364"/>
      <c r="L161" s="372"/>
      <c r="M161" s="372"/>
      <c r="N161" s="372"/>
      <c r="O161" s="372"/>
      <c r="P161" s="372"/>
      <c r="Q161" s="372"/>
    </row>
    <row r="162" spans="1:17" ht="12.75">
      <c r="A162" s="850" t="s">
        <v>1101</v>
      </c>
      <c r="B162" s="883" t="s">
        <v>1102</v>
      </c>
      <c r="C162" s="789" t="s">
        <v>103</v>
      </c>
      <c r="D162" s="13">
        <v>4216.115010183299</v>
      </c>
      <c r="E162" s="14">
        <f t="shared" si="10"/>
        <v>1.6864460040733196</v>
      </c>
      <c r="F162" s="374"/>
      <c r="G162" s="374"/>
      <c r="H162" s="167"/>
      <c r="I162" s="167"/>
      <c r="J162" s="364"/>
      <c r="K162" s="364"/>
      <c r="L162" s="372"/>
      <c r="M162" s="372"/>
      <c r="N162" s="372"/>
      <c r="O162" s="372"/>
      <c r="P162" s="372"/>
      <c r="Q162" s="372"/>
    </row>
    <row r="163" spans="1:17" ht="12.75">
      <c r="A163" s="850" t="s">
        <v>1103</v>
      </c>
      <c r="B163" s="883" t="s">
        <v>1104</v>
      </c>
      <c r="C163" s="789" t="s">
        <v>103</v>
      </c>
      <c r="D163" s="13">
        <v>4129.955010183299</v>
      </c>
      <c r="E163" s="14">
        <f t="shared" si="10"/>
        <v>1.6519820040733197</v>
      </c>
      <c r="F163" s="374"/>
      <c r="G163" s="374"/>
      <c r="H163" s="167"/>
      <c r="I163" s="167"/>
      <c r="J163" s="364"/>
      <c r="K163" s="364"/>
      <c r="L163" s="372"/>
      <c r="M163" s="372"/>
      <c r="N163" s="372"/>
      <c r="O163" s="372"/>
      <c r="P163" s="372"/>
      <c r="Q163" s="372"/>
    </row>
    <row r="164" spans="1:17" ht="12.75">
      <c r="A164" s="850" t="s">
        <v>1105</v>
      </c>
      <c r="B164" s="883" t="s">
        <v>1106</v>
      </c>
      <c r="C164" s="789" t="s">
        <v>103</v>
      </c>
      <c r="D164" s="13">
        <v>3950</v>
      </c>
      <c r="E164" s="14">
        <f t="shared" si="10"/>
        <v>1.58</v>
      </c>
      <c r="F164" s="374"/>
      <c r="G164" s="374"/>
      <c r="H164" s="167"/>
      <c r="I164" s="167"/>
      <c r="J164" s="364"/>
      <c r="K164" s="364"/>
      <c r="L164" s="372"/>
      <c r="M164" s="372"/>
      <c r="N164" s="372"/>
      <c r="O164" s="372"/>
      <c r="P164" s="372"/>
      <c r="Q164" s="372"/>
    </row>
    <row r="165" spans="1:17" ht="12.75">
      <c r="A165" s="850" t="s">
        <v>1107</v>
      </c>
      <c r="B165" s="883" t="s">
        <v>1108</v>
      </c>
      <c r="C165" s="789" t="s">
        <v>103</v>
      </c>
      <c r="D165" s="13">
        <v>3850</v>
      </c>
      <c r="E165" s="14">
        <f t="shared" si="10"/>
        <v>1.54</v>
      </c>
      <c r="F165" s="374"/>
      <c r="G165" s="374"/>
      <c r="H165" s="167"/>
      <c r="I165" s="167"/>
      <c r="J165" s="364"/>
      <c r="K165" s="364"/>
      <c r="L165" s="372"/>
      <c r="M165" s="372"/>
      <c r="N165" s="372"/>
      <c r="O165" s="372"/>
      <c r="P165" s="372"/>
      <c r="Q165" s="372"/>
    </row>
    <row r="166" spans="1:17" ht="12.75">
      <c r="A166" s="850" t="s">
        <v>1109</v>
      </c>
      <c r="B166" s="883" t="s">
        <v>1110</v>
      </c>
      <c r="C166" s="789" t="s">
        <v>47</v>
      </c>
      <c r="D166" s="13">
        <v>3950</v>
      </c>
      <c r="E166" s="14">
        <f t="shared" si="10"/>
        <v>1.58</v>
      </c>
      <c r="F166" s="374"/>
      <c r="G166" s="374"/>
      <c r="H166" s="167"/>
      <c r="I166" s="167"/>
      <c r="J166" s="350"/>
      <c r="K166" s="364"/>
      <c r="L166" s="372"/>
      <c r="M166" s="372"/>
      <c r="N166" s="372"/>
      <c r="O166" s="372"/>
      <c r="P166" s="372"/>
      <c r="Q166" s="372"/>
    </row>
    <row r="167" spans="1:17" ht="12.75">
      <c r="A167" s="850" t="s">
        <v>1111</v>
      </c>
      <c r="B167" s="883" t="s">
        <v>1112</v>
      </c>
      <c r="C167" s="789" t="s">
        <v>47</v>
      </c>
      <c r="D167" s="13">
        <v>3850</v>
      </c>
      <c r="E167" s="14">
        <f t="shared" si="10"/>
        <v>1.54</v>
      </c>
      <c r="F167" s="374"/>
      <c r="G167" s="374"/>
      <c r="H167" s="167"/>
      <c r="I167" s="167"/>
      <c r="J167" s="350"/>
      <c r="K167" s="364"/>
      <c r="L167" s="372"/>
      <c r="M167" s="372"/>
      <c r="N167" s="372"/>
      <c r="O167" s="372"/>
      <c r="P167" s="372"/>
      <c r="Q167" s="372"/>
    </row>
    <row r="168" spans="1:17" ht="12.75">
      <c r="A168" s="850" t="s">
        <v>1113</v>
      </c>
      <c r="B168" s="883" t="s">
        <v>1114</v>
      </c>
      <c r="C168" s="789" t="s">
        <v>47</v>
      </c>
      <c r="D168" s="13">
        <v>3750</v>
      </c>
      <c r="E168" s="14">
        <f t="shared" si="10"/>
        <v>1.5</v>
      </c>
      <c r="F168" s="374"/>
      <c r="G168" s="374"/>
      <c r="H168" s="167"/>
      <c r="I168" s="167"/>
      <c r="J168" s="350"/>
      <c r="K168" s="364"/>
      <c r="L168" s="372"/>
      <c r="M168" s="372"/>
      <c r="N168" s="372"/>
      <c r="O168" s="372"/>
      <c r="P168" s="372"/>
      <c r="Q168" s="372"/>
    </row>
    <row r="169" spans="1:17" ht="12.75">
      <c r="A169" s="850" t="s">
        <v>1115</v>
      </c>
      <c r="B169" s="883" t="s">
        <v>1116</v>
      </c>
      <c r="C169" s="789" t="s">
        <v>47</v>
      </c>
      <c r="D169" s="13">
        <v>3610</v>
      </c>
      <c r="E169" s="14">
        <f t="shared" si="10"/>
        <v>1.444</v>
      </c>
      <c r="F169" s="374"/>
      <c r="G169" s="374"/>
      <c r="H169" s="167"/>
      <c r="I169" s="167"/>
      <c r="J169" s="350"/>
      <c r="K169" s="364"/>
      <c r="L169" s="372"/>
      <c r="M169" s="372"/>
      <c r="N169" s="372"/>
      <c r="O169" s="372"/>
      <c r="P169" s="372"/>
      <c r="Q169" s="372"/>
    </row>
    <row r="170" spans="1:17" ht="12.75">
      <c r="A170" s="850" t="s">
        <v>1117</v>
      </c>
      <c r="B170" s="883" t="s">
        <v>1118</v>
      </c>
      <c r="C170" s="789" t="s">
        <v>47</v>
      </c>
      <c r="D170" s="13">
        <v>3950</v>
      </c>
      <c r="E170" s="14">
        <f t="shared" si="10"/>
        <v>1.58</v>
      </c>
      <c r="F170" s="374"/>
      <c r="G170" s="374"/>
      <c r="H170" s="167"/>
      <c r="I170" s="167"/>
      <c r="J170" s="350"/>
      <c r="K170" s="364"/>
      <c r="L170" s="372"/>
      <c r="M170" s="372"/>
      <c r="N170" s="372"/>
      <c r="O170" s="372"/>
      <c r="P170" s="372"/>
      <c r="Q170" s="372"/>
    </row>
    <row r="171" spans="1:17" ht="12.75">
      <c r="A171" s="850" t="s">
        <v>1119</v>
      </c>
      <c r="B171" s="883" t="s">
        <v>1120</v>
      </c>
      <c r="C171" s="789" t="s">
        <v>47</v>
      </c>
      <c r="D171" s="13">
        <v>3850</v>
      </c>
      <c r="E171" s="14">
        <f t="shared" si="10"/>
        <v>1.54</v>
      </c>
      <c r="F171" s="374"/>
      <c r="G171" s="374"/>
      <c r="H171" s="167"/>
      <c r="I171" s="167"/>
      <c r="J171" s="350"/>
      <c r="K171" s="364"/>
      <c r="L171" s="372"/>
      <c r="M171" s="372"/>
      <c r="N171" s="372"/>
      <c r="O171" s="372"/>
      <c r="P171" s="372"/>
      <c r="Q171" s="372"/>
    </row>
    <row r="172" spans="1:17" ht="12.75">
      <c r="A172" s="850" t="s">
        <v>1121</v>
      </c>
      <c r="B172" s="883" t="s">
        <v>1122</v>
      </c>
      <c r="C172" s="789" t="s">
        <v>47</v>
      </c>
      <c r="D172" s="13">
        <v>3750</v>
      </c>
      <c r="E172" s="14">
        <f t="shared" si="10"/>
        <v>1.5</v>
      </c>
      <c r="F172" s="374"/>
      <c r="G172" s="374"/>
      <c r="H172" s="167"/>
      <c r="I172" s="167"/>
      <c r="J172" s="350"/>
      <c r="K172" s="364"/>
      <c r="L172" s="372"/>
      <c r="M172" s="372"/>
      <c r="N172" s="372"/>
      <c r="O172" s="372"/>
      <c r="P172" s="372"/>
      <c r="Q172" s="372"/>
    </row>
    <row r="173" spans="1:17" ht="12.75">
      <c r="A173" s="850" t="s">
        <v>1123</v>
      </c>
      <c r="B173" s="885" t="s">
        <v>1124</v>
      </c>
      <c r="C173" s="380" t="s">
        <v>47</v>
      </c>
      <c r="D173" s="13">
        <v>3610</v>
      </c>
      <c r="E173" s="14">
        <f t="shared" si="10"/>
        <v>1.444</v>
      </c>
      <c r="F173" s="374"/>
      <c r="G173" s="374"/>
      <c r="H173" s="167"/>
      <c r="I173" s="167"/>
      <c r="J173" s="350"/>
      <c r="K173" s="364"/>
      <c r="L173" s="372"/>
      <c r="M173" s="372"/>
      <c r="N173" s="372"/>
      <c r="O173" s="372"/>
      <c r="P173" s="372"/>
      <c r="Q173" s="372"/>
    </row>
    <row r="174" spans="1:17" ht="12.75">
      <c r="A174" s="850" t="s">
        <v>1125</v>
      </c>
      <c r="B174" s="885" t="s">
        <v>1126</v>
      </c>
      <c r="C174" s="380" t="s">
        <v>47</v>
      </c>
      <c r="D174" s="13">
        <v>3950</v>
      </c>
      <c r="E174" s="14">
        <f t="shared" si="10"/>
        <v>1.58</v>
      </c>
      <c r="F174" s="374"/>
      <c r="G174" s="374"/>
      <c r="H174" s="167"/>
      <c r="I174" s="167"/>
      <c r="J174" s="364"/>
      <c r="K174" s="364"/>
      <c r="L174" s="372"/>
      <c r="M174" s="372"/>
      <c r="N174" s="372"/>
      <c r="O174" s="372"/>
      <c r="P174" s="372"/>
      <c r="Q174" s="372"/>
    </row>
    <row r="175" spans="1:17" ht="12.75">
      <c r="A175" s="850" t="s">
        <v>1127</v>
      </c>
      <c r="B175" s="885" t="s">
        <v>1128</v>
      </c>
      <c r="C175" s="380" t="s">
        <v>47</v>
      </c>
      <c r="D175" s="13">
        <v>3850</v>
      </c>
      <c r="E175" s="14">
        <f t="shared" si="10"/>
        <v>1.54</v>
      </c>
      <c r="F175" s="374"/>
      <c r="G175" s="374"/>
      <c r="H175" s="167"/>
      <c r="I175" s="167"/>
      <c r="J175" s="364"/>
      <c r="K175" s="364"/>
      <c r="L175" s="372"/>
      <c r="M175" s="372"/>
      <c r="N175" s="372"/>
      <c r="O175" s="372"/>
      <c r="P175" s="372"/>
      <c r="Q175" s="372"/>
    </row>
    <row r="176" spans="1:17" ht="12.75">
      <c r="A176" s="850" t="s">
        <v>1129</v>
      </c>
      <c r="B176" s="885" t="s">
        <v>1130</v>
      </c>
      <c r="C176" s="380" t="s">
        <v>47</v>
      </c>
      <c r="D176" s="13">
        <v>3750</v>
      </c>
      <c r="E176" s="14">
        <f t="shared" si="10"/>
        <v>1.5</v>
      </c>
      <c r="F176" s="374"/>
      <c r="G176" s="374"/>
      <c r="H176" s="167"/>
      <c r="I176" s="167"/>
      <c r="J176" s="364"/>
      <c r="K176" s="364"/>
      <c r="L176" s="372"/>
      <c r="M176" s="372"/>
      <c r="N176" s="372"/>
      <c r="O176" s="372"/>
      <c r="P176" s="372"/>
      <c r="Q176" s="372"/>
    </row>
    <row r="177" spans="1:17" ht="12.75">
      <c r="A177" s="850" t="s">
        <v>1131</v>
      </c>
      <c r="B177" s="885" t="s">
        <v>1132</v>
      </c>
      <c r="C177" s="380" t="s">
        <v>47</v>
      </c>
      <c r="D177" s="13">
        <v>3610</v>
      </c>
      <c r="E177" s="14">
        <f t="shared" si="10"/>
        <v>1.444</v>
      </c>
      <c r="F177" s="374"/>
      <c r="G177" s="374"/>
      <c r="H177" s="167"/>
      <c r="I177" s="167"/>
      <c r="J177" s="364"/>
      <c r="K177" s="364"/>
      <c r="L177" s="372"/>
      <c r="M177" s="372"/>
      <c r="N177" s="372"/>
      <c r="O177" s="372"/>
      <c r="P177" s="372"/>
      <c r="Q177" s="372"/>
    </row>
    <row r="178" spans="1:17" ht="12.75">
      <c r="A178" s="850" t="s">
        <v>1133</v>
      </c>
      <c r="B178" s="885" t="s">
        <v>1134</v>
      </c>
      <c r="C178" s="380" t="s">
        <v>47</v>
      </c>
      <c r="D178" s="13">
        <v>3750</v>
      </c>
      <c r="E178" s="14">
        <f t="shared" si="10"/>
        <v>1.5</v>
      </c>
      <c r="F178" s="374"/>
      <c r="G178" s="374"/>
      <c r="H178" s="167"/>
      <c r="I178" s="167"/>
      <c r="J178" s="364"/>
      <c r="K178" s="364"/>
      <c r="L178" s="372"/>
      <c r="M178" s="372"/>
      <c r="N178" s="372"/>
      <c r="O178" s="372"/>
      <c r="P178" s="372"/>
      <c r="Q178" s="372"/>
    </row>
    <row r="179" spans="1:17" ht="12.75">
      <c r="A179" s="850" t="s">
        <v>1135</v>
      </c>
      <c r="B179" s="885" t="s">
        <v>1136</v>
      </c>
      <c r="C179" s="380" t="s">
        <v>47</v>
      </c>
      <c r="D179" s="13">
        <v>3610</v>
      </c>
      <c r="E179" s="14">
        <f t="shared" si="10"/>
        <v>1.444</v>
      </c>
      <c r="F179" s="374"/>
      <c r="G179" s="374"/>
      <c r="H179" s="167"/>
      <c r="I179" s="167"/>
      <c r="J179" s="364"/>
      <c r="K179" s="364"/>
      <c r="L179" s="372"/>
      <c r="M179" s="372"/>
      <c r="N179" s="372"/>
      <c r="O179" s="372"/>
      <c r="P179" s="372"/>
      <c r="Q179" s="372"/>
    </row>
    <row r="180" spans="1:17" ht="12.75">
      <c r="A180" s="886"/>
      <c r="B180" s="886"/>
      <c r="C180" s="886"/>
      <c r="D180" s="886"/>
      <c r="E180" s="364"/>
      <c r="F180" s="364"/>
      <c r="G180" s="364"/>
      <c r="H180" s="364"/>
      <c r="I180" s="364"/>
      <c r="J180" s="364"/>
      <c r="K180" s="364"/>
      <c r="L180" s="372"/>
      <c r="M180" s="372"/>
      <c r="N180" s="372"/>
      <c r="O180" s="372"/>
      <c r="P180" s="372"/>
      <c r="Q180" s="372"/>
    </row>
    <row r="181" spans="1:17" ht="12.75" customHeight="1">
      <c r="A181" s="887"/>
      <c r="B181" s="887"/>
      <c r="C181" s="887"/>
      <c r="D181" s="887"/>
      <c r="F181" s="364"/>
      <c r="G181" s="364"/>
      <c r="H181" s="364"/>
      <c r="I181" s="364"/>
      <c r="J181" s="364"/>
      <c r="K181" s="364"/>
      <c r="L181" s="372"/>
      <c r="M181" s="372"/>
      <c r="N181" s="372"/>
      <c r="O181" s="372"/>
      <c r="P181" s="372"/>
      <c r="Q181" s="372"/>
    </row>
    <row r="182" spans="1:17" ht="12.75">
      <c r="A182" s="859"/>
      <c r="B182" s="828" t="s">
        <v>1137</v>
      </c>
      <c r="C182" s="828"/>
      <c r="F182" s="364"/>
      <c r="G182" s="364"/>
      <c r="H182" s="364"/>
      <c r="I182" s="364"/>
      <c r="J182" s="364"/>
      <c r="K182" s="364"/>
      <c r="L182" s="372"/>
      <c r="M182" s="372"/>
      <c r="N182" s="372"/>
      <c r="O182" s="372"/>
      <c r="P182" s="372"/>
      <c r="Q182" s="372"/>
    </row>
    <row r="183" spans="1:17" ht="12.75">
      <c r="A183" s="872"/>
      <c r="B183" s="873"/>
      <c r="C183" s="874"/>
      <c r="F183" s="364"/>
      <c r="G183" s="364"/>
      <c r="H183" s="364"/>
      <c r="I183" s="364"/>
      <c r="J183" s="364"/>
      <c r="K183" s="364"/>
      <c r="L183" s="372"/>
      <c r="M183" s="372"/>
      <c r="N183" s="372"/>
      <c r="O183" s="372"/>
      <c r="P183" s="372"/>
      <c r="Q183" s="372"/>
    </row>
    <row r="184" spans="1:17" ht="38.25" customHeight="1">
      <c r="A184" s="849" t="s">
        <v>128</v>
      </c>
      <c r="B184" s="380" t="s">
        <v>6</v>
      </c>
      <c r="C184" s="228" t="s">
        <v>7</v>
      </c>
      <c r="D184" s="229" t="s">
        <v>1022</v>
      </c>
      <c r="E184" s="229"/>
      <c r="F184" s="767"/>
      <c r="G184" s="767"/>
      <c r="H184" s="364"/>
      <c r="I184" s="364"/>
      <c r="J184" s="364"/>
      <c r="K184" s="364"/>
      <c r="L184" s="372"/>
      <c r="M184" s="372"/>
      <c r="N184" s="372"/>
      <c r="O184" s="802"/>
      <c r="P184" s="749"/>
      <c r="Q184" s="372"/>
    </row>
    <row r="185" spans="1:17" ht="39" customHeight="1">
      <c r="A185" s="849"/>
      <c r="B185" s="380"/>
      <c r="C185" s="228"/>
      <c r="D185" s="71" t="s">
        <v>57</v>
      </c>
      <c r="E185" s="70" t="s">
        <v>4</v>
      </c>
      <c r="F185" s="749"/>
      <c r="G185" s="749"/>
      <c r="H185" s="364"/>
      <c r="I185" s="364"/>
      <c r="J185" s="364"/>
      <c r="K185" s="364"/>
      <c r="L185" s="372"/>
      <c r="M185" s="372"/>
      <c r="N185" s="372"/>
      <c r="O185" s="364"/>
      <c r="P185" s="364"/>
      <c r="Q185" s="372"/>
    </row>
    <row r="186" spans="1:17" ht="12.75">
      <c r="A186" s="849"/>
      <c r="B186" s="380"/>
      <c r="C186" s="228"/>
      <c r="D186" s="73">
        <v>2022</v>
      </c>
      <c r="E186" s="70"/>
      <c r="F186" s="769"/>
      <c r="G186" s="769"/>
      <c r="H186" s="364"/>
      <c r="I186" s="364"/>
      <c r="J186" s="364"/>
      <c r="K186" s="364"/>
      <c r="L186" s="372"/>
      <c r="M186" s="372"/>
      <c r="N186" s="372"/>
      <c r="O186" s="364"/>
      <c r="P186" s="364"/>
      <c r="Q186" s="372"/>
    </row>
    <row r="187" spans="1:17" ht="12.75">
      <c r="A187" s="850"/>
      <c r="B187" s="854" t="s">
        <v>1138</v>
      </c>
      <c r="C187" s="855"/>
      <c r="D187" s="380"/>
      <c r="E187" s="380"/>
      <c r="F187" s="364"/>
      <c r="G187" s="364"/>
      <c r="H187" s="364"/>
      <c r="I187" s="364"/>
      <c r="J187" s="364"/>
      <c r="K187" s="364"/>
      <c r="L187" s="372"/>
      <c r="M187" s="372"/>
      <c r="N187" s="372"/>
      <c r="O187" s="364"/>
      <c r="P187" s="364"/>
      <c r="Q187" s="372"/>
    </row>
    <row r="188" spans="1:17" ht="12.75">
      <c r="A188" s="850" t="s">
        <v>251</v>
      </c>
      <c r="B188" s="854" t="s">
        <v>1139</v>
      </c>
      <c r="C188" s="855" t="s">
        <v>12</v>
      </c>
      <c r="D188" s="13">
        <v>6580.4480651731155</v>
      </c>
      <c r="E188" s="14">
        <f aca="true" t="shared" si="11" ref="E188:E189">D188/2500</f>
        <v>2.6321792260692463</v>
      </c>
      <c r="F188" s="374"/>
      <c r="G188" s="374"/>
      <c r="H188" s="364"/>
      <c r="I188" s="364"/>
      <c r="J188" s="364"/>
      <c r="K188" s="364"/>
      <c r="L188" s="372"/>
      <c r="M188" s="372"/>
      <c r="N188" s="372"/>
      <c r="O188" s="365"/>
      <c r="P188" s="840"/>
      <c r="Q188" s="372"/>
    </row>
    <row r="189" spans="1:17" ht="12.75">
      <c r="A189" s="850" t="s">
        <v>257</v>
      </c>
      <c r="B189" s="854" t="s">
        <v>1139</v>
      </c>
      <c r="C189" s="855" t="s">
        <v>103</v>
      </c>
      <c r="D189" s="13">
        <v>4646.915010183298</v>
      </c>
      <c r="E189" s="14">
        <f t="shared" si="11"/>
        <v>1.8587660040733194</v>
      </c>
      <c r="F189" s="374"/>
      <c r="G189" s="374"/>
      <c r="H189" s="364"/>
      <c r="I189" s="364"/>
      <c r="J189" s="364"/>
      <c r="K189" s="364"/>
      <c r="L189" s="372"/>
      <c r="M189" s="372"/>
      <c r="N189" s="372"/>
      <c r="O189" s="365"/>
      <c r="P189" s="840"/>
      <c r="Q189" s="372"/>
    </row>
    <row r="190" spans="1:17" ht="12.75">
      <c r="A190" s="850"/>
      <c r="B190" s="854" t="s">
        <v>1140</v>
      </c>
      <c r="C190" s="855"/>
      <c r="D190" s="225"/>
      <c r="E190" s="380"/>
      <c r="F190" s="364"/>
      <c r="G190" s="364"/>
      <c r="H190" s="364"/>
      <c r="I190" s="364"/>
      <c r="J190" s="364"/>
      <c r="K190" s="364"/>
      <c r="L190" s="372"/>
      <c r="M190" s="372"/>
      <c r="N190" s="372"/>
      <c r="O190" s="365"/>
      <c r="P190" s="840"/>
      <c r="Q190" s="372"/>
    </row>
    <row r="191" spans="1:17" ht="12.75">
      <c r="A191" s="850" t="s">
        <v>336</v>
      </c>
      <c r="B191" s="854" t="s">
        <v>1139</v>
      </c>
      <c r="C191" s="855" t="s">
        <v>422</v>
      </c>
      <c r="D191" s="13">
        <v>4474.595010183299</v>
      </c>
      <c r="E191" s="14">
        <f aca="true" t="shared" si="12" ref="E191:E192">D191/2500</f>
        <v>1.7898380040733195</v>
      </c>
      <c r="F191" s="374"/>
      <c r="G191" s="374"/>
      <c r="H191" s="364"/>
      <c r="I191" s="364"/>
      <c r="J191" s="364"/>
      <c r="K191" s="364"/>
      <c r="L191" s="372"/>
      <c r="M191" s="372"/>
      <c r="N191" s="372"/>
      <c r="O191" s="365"/>
      <c r="P191" s="840"/>
      <c r="Q191" s="372"/>
    </row>
    <row r="192" spans="1:17" ht="12.75">
      <c r="A192" s="850" t="s">
        <v>338</v>
      </c>
      <c r="B192" s="854" t="s">
        <v>1139</v>
      </c>
      <c r="C192" s="855" t="s">
        <v>47</v>
      </c>
      <c r="D192" s="13">
        <v>4302.275010183299</v>
      </c>
      <c r="E192" s="14">
        <f t="shared" si="12"/>
        <v>1.7209100040733196</v>
      </c>
      <c r="F192" s="374"/>
      <c r="G192" s="374"/>
      <c r="H192" s="364"/>
      <c r="I192" s="364"/>
      <c r="J192" s="364"/>
      <c r="K192" s="364"/>
      <c r="L192" s="372"/>
      <c r="M192" s="372"/>
      <c r="N192" s="372"/>
      <c r="O192" s="365"/>
      <c r="P192" s="840"/>
      <c r="Q192" s="372"/>
    </row>
    <row r="193" spans="1:17" ht="12.75">
      <c r="A193" s="862"/>
      <c r="B193" s="869"/>
      <c r="C193" s="870"/>
      <c r="F193" s="364"/>
      <c r="G193" s="364"/>
      <c r="H193" s="364"/>
      <c r="I193" s="364"/>
      <c r="J193" s="364"/>
      <c r="K193" s="364"/>
      <c r="L193" s="372"/>
      <c r="M193" s="372"/>
      <c r="N193" s="372"/>
      <c r="O193" s="372"/>
      <c r="P193" s="372"/>
      <c r="Q193" s="372"/>
    </row>
    <row r="194" spans="1:17" ht="12.75">
      <c r="A194" s="859"/>
      <c r="B194" s="869"/>
      <c r="C194" s="870"/>
      <c r="F194" s="364"/>
      <c r="G194" s="364"/>
      <c r="H194" s="364"/>
      <c r="I194" s="364"/>
      <c r="J194" s="364"/>
      <c r="K194" s="364"/>
      <c r="L194" s="372"/>
      <c r="M194" s="372"/>
      <c r="N194" s="372"/>
      <c r="O194" s="372"/>
      <c r="P194" s="372"/>
      <c r="Q194" s="372"/>
    </row>
    <row r="195" spans="1:17" ht="12.75">
      <c r="A195" s="828" t="s">
        <v>1141</v>
      </c>
      <c r="C195" s="832"/>
      <c r="F195" s="364"/>
      <c r="G195" s="364"/>
      <c r="H195" s="364"/>
      <c r="I195" s="364"/>
      <c r="J195" s="364"/>
      <c r="K195" s="364"/>
      <c r="L195" s="372"/>
      <c r="M195" s="372"/>
      <c r="N195" s="372"/>
      <c r="O195" s="372"/>
      <c r="P195" s="372"/>
      <c r="Q195" s="372"/>
    </row>
    <row r="196" spans="1:17" ht="12.75">
      <c r="A196" s="859"/>
      <c r="B196" s="888"/>
      <c r="C196" s="889"/>
      <c r="F196" s="364"/>
      <c r="G196" s="364"/>
      <c r="H196" s="364"/>
      <c r="I196" s="364"/>
      <c r="J196" s="364"/>
      <c r="K196" s="364"/>
      <c r="L196" s="372"/>
      <c r="M196" s="372"/>
      <c r="N196" s="372"/>
      <c r="O196" s="372"/>
      <c r="P196" s="372"/>
      <c r="Q196" s="372"/>
    </row>
    <row r="197" spans="1:17" ht="38.25" customHeight="1">
      <c r="A197" s="849" t="s">
        <v>128</v>
      </c>
      <c r="B197" s="380" t="s">
        <v>6</v>
      </c>
      <c r="C197" s="228" t="s">
        <v>7</v>
      </c>
      <c r="D197" s="229" t="s">
        <v>1022</v>
      </c>
      <c r="E197" s="229"/>
      <c r="F197" s="767"/>
      <c r="G197" s="767"/>
      <c r="H197" s="364"/>
      <c r="I197" s="364"/>
      <c r="J197" s="364"/>
      <c r="K197" s="364"/>
      <c r="L197" s="372"/>
      <c r="M197" s="372"/>
      <c r="N197" s="372"/>
      <c r="O197" s="802"/>
      <c r="P197" s="749"/>
      <c r="Q197" s="372"/>
    </row>
    <row r="198" spans="1:17" ht="51" customHeight="1">
      <c r="A198" s="849"/>
      <c r="B198" s="380"/>
      <c r="C198" s="228"/>
      <c r="D198" s="71" t="s">
        <v>57</v>
      </c>
      <c r="E198" s="70" t="s">
        <v>4</v>
      </c>
      <c r="F198" s="749"/>
      <c r="G198" s="749"/>
      <c r="H198" s="751"/>
      <c r="I198" s="751"/>
      <c r="J198" s="364"/>
      <c r="K198" s="364"/>
      <c r="L198" s="372"/>
      <c r="M198" s="372"/>
      <c r="N198" s="372"/>
      <c r="O198" s="364"/>
      <c r="P198" s="364"/>
      <c r="Q198" s="372"/>
    </row>
    <row r="199" spans="1:17" ht="12.75">
      <c r="A199" s="849"/>
      <c r="B199" s="380"/>
      <c r="C199" s="228"/>
      <c r="D199" s="73">
        <v>2022</v>
      </c>
      <c r="E199" s="70"/>
      <c r="F199" s="769"/>
      <c r="G199" s="364"/>
      <c r="H199" s="82"/>
      <c r="I199" s="82"/>
      <c r="J199" s="364"/>
      <c r="K199" s="364"/>
      <c r="L199" s="372"/>
      <c r="M199" s="372"/>
      <c r="N199" s="372"/>
      <c r="O199" s="364"/>
      <c r="P199" s="364"/>
      <c r="Q199" s="372"/>
    </row>
    <row r="200" spans="1:17" ht="12.75">
      <c r="A200" s="850" t="s">
        <v>251</v>
      </c>
      <c r="B200" s="890" t="s">
        <v>1142</v>
      </c>
      <c r="C200" s="390" t="s">
        <v>12</v>
      </c>
      <c r="D200" s="13">
        <v>6580.4480651731155</v>
      </c>
      <c r="E200" s="14">
        <f aca="true" t="shared" si="13" ref="E200">D200/2500</f>
        <v>2.6321792260692463</v>
      </c>
      <c r="F200" s="374"/>
      <c r="G200" s="769"/>
      <c r="H200" s="167"/>
      <c r="I200" s="167"/>
      <c r="J200" s="364"/>
      <c r="K200" s="364"/>
      <c r="L200" s="372"/>
      <c r="M200" s="372"/>
      <c r="N200" s="372"/>
      <c r="O200" s="364"/>
      <c r="P200" s="840"/>
      <c r="Q200" s="372"/>
    </row>
    <row r="201" spans="1:9" ht="13.5" customHeight="1">
      <c r="A201" s="891"/>
      <c r="B201" s="891"/>
      <c r="C201" s="891"/>
      <c r="D201" s="891"/>
      <c r="E201" s="891"/>
      <c r="F201" s="891"/>
      <c r="G201" s="891"/>
      <c r="H201" s="891"/>
      <c r="I201" s="891"/>
    </row>
    <row r="202" spans="1:2" ht="12.75">
      <c r="A202" s="892"/>
      <c r="B202" s="893"/>
    </row>
    <row r="203" spans="1:17" ht="12.75">
      <c r="A203" s="833" t="s">
        <v>1143</v>
      </c>
      <c r="C203" s="364"/>
      <c r="D203" s="364"/>
      <c r="O203" s="372"/>
      <c r="P203" s="372"/>
      <c r="Q203" s="372"/>
    </row>
    <row r="204" spans="1:17" ht="12.75">
      <c r="A204" s="894"/>
      <c r="B204" s="895"/>
      <c r="C204" s="896"/>
      <c r="D204" s="364"/>
      <c r="I204" s="364"/>
      <c r="O204" s="372"/>
      <c r="P204" s="372"/>
      <c r="Q204" s="372"/>
    </row>
    <row r="205" spans="1:17" ht="38.25" customHeight="1">
      <c r="A205" s="849" t="s">
        <v>128</v>
      </c>
      <c r="B205" s="380" t="s">
        <v>6</v>
      </c>
      <c r="C205" s="228" t="s">
        <v>7</v>
      </c>
      <c r="D205" s="229" t="s">
        <v>1022</v>
      </c>
      <c r="E205" s="229"/>
      <c r="F205" s="767"/>
      <c r="G205" s="767"/>
      <c r="I205" s="364"/>
      <c r="O205" s="802"/>
      <c r="P205" s="749"/>
      <c r="Q205" s="372"/>
    </row>
    <row r="206" spans="1:17" ht="48" customHeight="1">
      <c r="A206" s="849"/>
      <c r="B206" s="380"/>
      <c r="C206" s="228"/>
      <c r="D206" s="71" t="s">
        <v>57</v>
      </c>
      <c r="E206" s="70" t="s">
        <v>4</v>
      </c>
      <c r="F206" s="749"/>
      <c r="G206" s="749"/>
      <c r="I206" s="364"/>
      <c r="O206" s="364"/>
      <c r="P206" s="364"/>
      <c r="Q206" s="372"/>
    </row>
    <row r="207" spans="1:17" ht="12.75">
      <c r="A207" s="849"/>
      <c r="B207" s="380"/>
      <c r="C207" s="228"/>
      <c r="D207" s="73">
        <v>2022</v>
      </c>
      <c r="E207" s="70"/>
      <c r="F207" s="769"/>
      <c r="G207" s="769"/>
      <c r="I207" s="364"/>
      <c r="O207" s="364"/>
      <c r="P207" s="364"/>
      <c r="Q207" s="372"/>
    </row>
    <row r="208" spans="1:17" ht="12.75">
      <c r="A208" s="850" t="s">
        <v>251</v>
      </c>
      <c r="B208" s="897" t="s">
        <v>1144</v>
      </c>
      <c r="C208" s="366" t="s">
        <v>47</v>
      </c>
      <c r="D208" s="13">
        <v>3950</v>
      </c>
      <c r="E208" s="14">
        <f aca="true" t="shared" si="14" ref="E208:E212">D208/2500</f>
        <v>1.58</v>
      </c>
      <c r="F208" s="374"/>
      <c r="G208" s="374"/>
      <c r="I208" s="364"/>
      <c r="K208" s="364"/>
      <c r="O208" s="365"/>
      <c r="P208" s="840"/>
      <c r="Q208" s="372"/>
    </row>
    <row r="209" spans="1:17" ht="12.75">
      <c r="A209" s="850"/>
      <c r="B209" s="898" t="s">
        <v>1145</v>
      </c>
      <c r="C209" s="366" t="s">
        <v>492</v>
      </c>
      <c r="D209" s="13">
        <v>3850</v>
      </c>
      <c r="E209" s="14">
        <f t="shared" si="14"/>
        <v>1.54</v>
      </c>
      <c r="F209" s="374"/>
      <c r="G209" s="374"/>
      <c r="I209" s="364"/>
      <c r="K209" s="365"/>
      <c r="O209" s="365"/>
      <c r="P209" s="840"/>
      <c r="Q209" s="372"/>
    </row>
    <row r="210" spans="1:17" ht="12.75">
      <c r="A210" s="850"/>
      <c r="B210" s="898" t="s">
        <v>1146</v>
      </c>
      <c r="C210" s="366" t="s">
        <v>492</v>
      </c>
      <c r="D210" s="13">
        <v>3610</v>
      </c>
      <c r="E210" s="14">
        <f t="shared" si="14"/>
        <v>1.444</v>
      </c>
      <c r="F210" s="374"/>
      <c r="G210" s="374"/>
      <c r="I210" s="364"/>
      <c r="K210" s="365"/>
      <c r="O210" s="365"/>
      <c r="P210" s="840"/>
      <c r="Q210" s="372"/>
    </row>
    <row r="211" spans="1:17" ht="12.75">
      <c r="A211" s="850" t="s">
        <v>257</v>
      </c>
      <c r="B211" s="898" t="s">
        <v>1147</v>
      </c>
      <c r="C211" s="366" t="s">
        <v>492</v>
      </c>
      <c r="D211" s="13">
        <v>3850</v>
      </c>
      <c r="E211" s="14">
        <f t="shared" si="14"/>
        <v>1.54</v>
      </c>
      <c r="F211" s="374"/>
      <c r="G211" s="374"/>
      <c r="I211" s="364"/>
      <c r="K211" s="365"/>
      <c r="O211" s="365"/>
      <c r="P211" s="840"/>
      <c r="Q211" s="372"/>
    </row>
    <row r="212" spans="1:17" ht="12.75">
      <c r="A212" s="850"/>
      <c r="B212" s="899" t="s">
        <v>299</v>
      </c>
      <c r="C212" s="366" t="s">
        <v>492</v>
      </c>
      <c r="D212" s="13">
        <v>3610</v>
      </c>
      <c r="E212" s="14">
        <f t="shared" si="14"/>
        <v>1.444</v>
      </c>
      <c r="F212" s="374"/>
      <c r="G212" s="374"/>
      <c r="I212" s="364"/>
      <c r="K212" s="365"/>
      <c r="O212" s="365"/>
      <c r="P212" s="840"/>
      <c r="Q212" s="372"/>
    </row>
    <row r="213" spans="1:17" ht="12.75">
      <c r="A213" s="859"/>
      <c r="B213" s="373"/>
      <c r="C213" s="365"/>
      <c r="D213" s="364"/>
      <c r="I213" s="364"/>
      <c r="J213" s="364"/>
      <c r="K213" s="364"/>
      <c r="O213" s="372"/>
      <c r="P213" s="372"/>
      <c r="Q213" s="372"/>
    </row>
    <row r="214" spans="1:256" s="372" customFormat="1" ht="90.75" customHeight="1">
      <c r="A214" s="900" t="s">
        <v>1148</v>
      </c>
      <c r="B214" s="900"/>
      <c r="C214" s="900"/>
      <c r="D214" s="900"/>
      <c r="E214" s="900"/>
      <c r="F214" s="900"/>
      <c r="G214" s="900"/>
      <c r="H214" s="900"/>
      <c r="I214" s="901"/>
      <c r="J214" s="902"/>
      <c r="K214" s="901"/>
      <c r="IM214" s="233"/>
      <c r="IN214" s="233"/>
      <c r="IO214" s="233"/>
      <c r="IP214" s="233"/>
      <c r="IQ214" s="233"/>
      <c r="IR214" s="233"/>
      <c r="IS214" s="233"/>
      <c r="IT214" s="233"/>
      <c r="IU214" s="233"/>
      <c r="IV214" s="233"/>
    </row>
    <row r="215" spans="1:256" s="372" customFormat="1" ht="12.75">
      <c r="A215" s="903"/>
      <c r="B215" s="802"/>
      <c r="C215" s="802"/>
      <c r="D215" s="802"/>
      <c r="E215" s="802"/>
      <c r="F215" s="802"/>
      <c r="G215" s="802"/>
      <c r="H215" s="802"/>
      <c r="I215" s="901"/>
      <c r="J215" s="802"/>
      <c r="K215" s="802"/>
      <c r="IM215" s="233"/>
      <c r="IN215" s="233"/>
      <c r="IO215" s="233"/>
      <c r="IP215" s="233"/>
      <c r="IQ215" s="233"/>
      <c r="IR215" s="233"/>
      <c r="IS215" s="233"/>
      <c r="IT215" s="233"/>
      <c r="IU215" s="233"/>
      <c r="IV215" s="233"/>
    </row>
    <row r="216" spans="1:17" ht="12.75">
      <c r="A216" s="904" t="s">
        <v>1149</v>
      </c>
      <c r="B216" s="904" t="s">
        <v>1150</v>
      </c>
      <c r="C216" s="904"/>
      <c r="D216" s="904"/>
      <c r="E216" s="904"/>
      <c r="F216" s="904"/>
      <c r="G216" s="904"/>
      <c r="H216" s="904"/>
      <c r="I216" s="901"/>
      <c r="N216" s="904"/>
      <c r="O216" s="904"/>
      <c r="P216" s="372"/>
      <c r="Q216" s="372"/>
    </row>
    <row r="217" spans="1:17" ht="42" customHeight="1">
      <c r="A217" s="846" t="s">
        <v>1151</v>
      </c>
      <c r="B217" s="846"/>
      <c r="C217" s="846"/>
      <c r="D217" s="846"/>
      <c r="E217" s="846"/>
      <c r="F217" s="846"/>
      <c r="G217" s="846"/>
      <c r="H217" s="846"/>
      <c r="I217" s="901"/>
      <c r="J217" s="798"/>
      <c r="O217" s="372"/>
      <c r="P217" s="372"/>
      <c r="Q217" s="372"/>
    </row>
    <row r="219" ht="12.75">
      <c r="A219" s="905" t="s">
        <v>1152</v>
      </c>
    </row>
    <row r="220" spans="1:14" s="911" customFormat="1" ht="51" customHeight="1">
      <c r="A220" s="849" t="s">
        <v>128</v>
      </c>
      <c r="B220" s="380" t="s">
        <v>6</v>
      </c>
      <c r="C220" s="228" t="s">
        <v>7</v>
      </c>
      <c r="D220" s="229" t="s">
        <v>1022</v>
      </c>
      <c r="E220" s="229"/>
      <c r="F220" s="906"/>
      <c r="G220" s="906"/>
      <c r="H220" s="907"/>
      <c r="I220" s="908"/>
      <c r="J220" s="908"/>
      <c r="K220" s="908"/>
      <c r="L220" s="861"/>
      <c r="M220" s="909"/>
      <c r="N220" s="910"/>
    </row>
    <row r="221" spans="1:17" ht="38.25" customHeight="1">
      <c r="A221" s="849"/>
      <c r="B221" s="380"/>
      <c r="C221" s="228"/>
      <c r="D221" s="71" t="s">
        <v>57</v>
      </c>
      <c r="E221" s="70" t="s">
        <v>4</v>
      </c>
      <c r="F221" s="767"/>
      <c r="G221" s="767"/>
      <c r="I221" s="364"/>
      <c r="O221" s="802"/>
      <c r="P221" s="749"/>
      <c r="Q221" s="372"/>
    </row>
    <row r="222" spans="1:14" s="372" customFormat="1" ht="12.75">
      <c r="A222" s="859"/>
      <c r="B222" s="860"/>
      <c r="C222" s="912"/>
      <c r="D222" s="73">
        <v>2022</v>
      </c>
      <c r="E222" s="70"/>
      <c r="F222" s="374"/>
      <c r="G222" s="374"/>
      <c r="H222" s="802"/>
      <c r="I222" s="858"/>
      <c r="J222" s="858"/>
      <c r="K222" s="858"/>
      <c r="L222" s="373"/>
      <c r="M222" s="851"/>
      <c r="N222" s="840"/>
    </row>
    <row r="223" spans="1:256" ht="12.75">
      <c r="A223" s="850">
        <v>1</v>
      </c>
      <c r="B223" s="843" t="s">
        <v>1153</v>
      </c>
      <c r="C223" s="380" t="s">
        <v>12</v>
      </c>
      <c r="D223" s="13">
        <v>6843.66598778004</v>
      </c>
      <c r="E223" s="14">
        <f aca="true" t="shared" si="15" ref="E223:E231">D223/2500</f>
        <v>2.737466395112016</v>
      </c>
      <c r="F223" s="365"/>
      <c r="G223" s="25"/>
      <c r="H223" s="364"/>
      <c r="I223" s="364"/>
      <c r="J223" s="364"/>
      <c r="K223" s="364"/>
      <c r="L223" s="365"/>
      <c r="M223" s="840"/>
      <c r="N223" s="373"/>
      <c r="O223" s="168"/>
      <c r="P223" s="372"/>
      <c r="IC223" s="232"/>
      <c r="ID223" s="232"/>
      <c r="IE223" s="232"/>
      <c r="IF223" s="232"/>
      <c r="IG223" s="232"/>
      <c r="IH223" s="232"/>
      <c r="II223" s="232"/>
      <c r="IJ223" s="232"/>
      <c r="IK223" s="232"/>
      <c r="IL223" s="232"/>
      <c r="IM223" s="232"/>
      <c r="IN223" s="232"/>
      <c r="IO223" s="232"/>
      <c r="IP223" s="232"/>
      <c r="IQ223" s="232"/>
      <c r="IR223" s="232"/>
      <c r="IS223" s="232"/>
      <c r="IT223" s="232"/>
      <c r="IU223" s="232"/>
      <c r="IV223" s="232"/>
    </row>
    <row r="224" spans="1:256" ht="12" customHeight="1">
      <c r="A224" s="850">
        <v>2</v>
      </c>
      <c r="B224" s="843" t="s">
        <v>1154</v>
      </c>
      <c r="C224" s="380" t="s">
        <v>12</v>
      </c>
      <c r="D224" s="13">
        <v>6580.4480651731155</v>
      </c>
      <c r="E224" s="14">
        <f t="shared" si="15"/>
        <v>2.6321792260692463</v>
      </c>
      <c r="F224" s="365"/>
      <c r="G224" s="25"/>
      <c r="H224" s="364"/>
      <c r="I224" s="364"/>
      <c r="J224" s="364"/>
      <c r="K224" s="364"/>
      <c r="L224" s="365"/>
      <c r="M224" s="840"/>
      <c r="N224" s="373"/>
      <c r="O224" s="168"/>
      <c r="P224" s="372"/>
      <c r="IC224" s="232"/>
      <c r="ID224" s="232"/>
      <c r="IE224" s="232"/>
      <c r="IF224" s="232"/>
      <c r="IG224" s="232"/>
      <c r="IH224" s="232"/>
      <c r="II224" s="232"/>
      <c r="IJ224" s="232"/>
      <c r="IK224" s="232"/>
      <c r="IL224" s="232"/>
      <c r="IM224" s="232"/>
      <c r="IN224" s="232"/>
      <c r="IO224" s="232"/>
      <c r="IP224" s="232"/>
      <c r="IQ224" s="232"/>
      <c r="IR224" s="232"/>
      <c r="IS224" s="232"/>
      <c r="IT224" s="232"/>
      <c r="IU224" s="232"/>
      <c r="IV224" s="232"/>
    </row>
    <row r="225" spans="1:256" ht="12" customHeight="1">
      <c r="A225" s="850">
        <v>3</v>
      </c>
      <c r="B225" s="843" t="s">
        <v>1155</v>
      </c>
      <c r="C225" s="380" t="s">
        <v>12</v>
      </c>
      <c r="D225" s="13">
        <v>5791</v>
      </c>
      <c r="E225" s="14" t="s">
        <v>1156</v>
      </c>
      <c r="F225" s="365"/>
      <c r="G225" s="25"/>
      <c r="H225" s="364"/>
      <c r="I225" s="364"/>
      <c r="J225" s="364"/>
      <c r="K225" s="364"/>
      <c r="L225" s="365"/>
      <c r="M225" s="840"/>
      <c r="N225" s="373"/>
      <c r="O225" s="168"/>
      <c r="P225" s="372"/>
      <c r="IC225" s="232"/>
      <c r="ID225" s="232"/>
      <c r="IE225" s="232"/>
      <c r="IF225" s="232"/>
      <c r="IG225" s="232"/>
      <c r="IH225" s="232"/>
      <c r="II225" s="232"/>
      <c r="IJ225" s="232"/>
      <c r="IK225" s="232"/>
      <c r="IL225" s="232"/>
      <c r="IM225" s="232"/>
      <c r="IN225" s="232"/>
      <c r="IO225" s="232"/>
      <c r="IP225" s="232"/>
      <c r="IQ225" s="232"/>
      <c r="IR225" s="232"/>
      <c r="IS225" s="232"/>
      <c r="IT225" s="232"/>
      <c r="IU225" s="232"/>
      <c r="IV225" s="232"/>
    </row>
    <row r="226" spans="1:256" ht="12.75">
      <c r="A226" s="850">
        <v>4</v>
      </c>
      <c r="B226" s="843" t="s">
        <v>1157</v>
      </c>
      <c r="C226" s="380" t="s">
        <v>12</v>
      </c>
      <c r="D226" s="13">
        <v>4474.595010183299</v>
      </c>
      <c r="E226" s="14">
        <f t="shared" si="15"/>
        <v>1.7898380040733195</v>
      </c>
      <c r="F226" s="365"/>
      <c r="G226" s="25"/>
      <c r="H226" s="364"/>
      <c r="I226" s="364"/>
      <c r="J226" s="364"/>
      <c r="K226" s="364"/>
      <c r="L226" s="365"/>
      <c r="M226" s="840"/>
      <c r="N226" s="373"/>
      <c r="O226" s="168"/>
      <c r="P226" s="372"/>
      <c r="IC226" s="232"/>
      <c r="ID226" s="232"/>
      <c r="IE226" s="232"/>
      <c r="IF226" s="232"/>
      <c r="IG226" s="232"/>
      <c r="IH226" s="232"/>
      <c r="II226" s="232"/>
      <c r="IJ226" s="232"/>
      <c r="IK226" s="232"/>
      <c r="IL226" s="232"/>
      <c r="IM226" s="232"/>
      <c r="IN226" s="232"/>
      <c r="IO226" s="232"/>
      <c r="IP226" s="232"/>
      <c r="IQ226" s="232"/>
      <c r="IR226" s="232"/>
      <c r="IS226" s="232"/>
      <c r="IT226" s="232"/>
      <c r="IU226" s="232"/>
      <c r="IV226" s="232"/>
    </row>
    <row r="227" spans="1:256" ht="28.5" customHeight="1">
      <c r="A227" s="850">
        <v>5</v>
      </c>
      <c r="B227" s="843" t="s">
        <v>1158</v>
      </c>
      <c r="C227" s="380" t="s">
        <v>103</v>
      </c>
      <c r="D227" s="13">
        <v>4173.035010183299</v>
      </c>
      <c r="E227" s="14">
        <f t="shared" si="15"/>
        <v>1.6692140040733197</v>
      </c>
      <c r="F227" s="365"/>
      <c r="G227" s="25"/>
      <c r="H227" s="364"/>
      <c r="I227" s="364"/>
      <c r="J227" s="364"/>
      <c r="K227" s="364"/>
      <c r="L227" s="365"/>
      <c r="M227" s="840"/>
      <c r="N227" s="373"/>
      <c r="O227" s="168"/>
      <c r="P227" s="372"/>
      <c r="IC227" s="232"/>
      <c r="ID227" s="232"/>
      <c r="IE227" s="232"/>
      <c r="IF227" s="232"/>
      <c r="IG227" s="232"/>
      <c r="IH227" s="232"/>
      <c r="II227" s="232"/>
      <c r="IJ227" s="232"/>
      <c r="IK227" s="232"/>
      <c r="IL227" s="232"/>
      <c r="IM227" s="232"/>
      <c r="IN227" s="232"/>
      <c r="IO227" s="232"/>
      <c r="IP227" s="232"/>
      <c r="IQ227" s="232"/>
      <c r="IR227" s="232"/>
      <c r="IS227" s="232"/>
      <c r="IT227" s="232"/>
      <c r="IU227" s="232"/>
      <c r="IV227" s="232"/>
    </row>
    <row r="228" spans="1:256" ht="12.75">
      <c r="A228" s="850">
        <v>6</v>
      </c>
      <c r="B228" s="843" t="s">
        <v>1158</v>
      </c>
      <c r="C228" s="380" t="s">
        <v>422</v>
      </c>
      <c r="D228" s="13">
        <v>3950</v>
      </c>
      <c r="E228" s="14">
        <f t="shared" si="15"/>
        <v>1.58</v>
      </c>
      <c r="F228" s="365"/>
      <c r="G228" s="25"/>
      <c r="H228" s="364"/>
      <c r="I228" s="364"/>
      <c r="J228" s="364"/>
      <c r="K228" s="364"/>
      <c r="L228" s="365"/>
      <c r="M228" s="840"/>
      <c r="N228" s="373"/>
      <c r="O228" s="168"/>
      <c r="P228" s="372"/>
      <c r="IC228" s="232"/>
      <c r="ID228" s="232"/>
      <c r="IE228" s="232"/>
      <c r="IF228" s="232"/>
      <c r="IG228" s="232"/>
      <c r="IH228" s="232"/>
      <c r="II228" s="232"/>
      <c r="IJ228" s="232"/>
      <c r="IK228" s="232"/>
      <c r="IL228" s="232"/>
      <c r="IM228" s="232"/>
      <c r="IN228" s="232"/>
      <c r="IO228" s="232"/>
      <c r="IP228" s="232"/>
      <c r="IQ228" s="232"/>
      <c r="IR228" s="232"/>
      <c r="IS228" s="232"/>
      <c r="IT228" s="232"/>
      <c r="IU228" s="232"/>
      <c r="IV228" s="232"/>
    </row>
    <row r="229" spans="1:256" ht="22.5" customHeight="1">
      <c r="A229" s="850">
        <v>7</v>
      </c>
      <c r="B229" s="843" t="s">
        <v>1158</v>
      </c>
      <c r="C229" s="380" t="s">
        <v>47</v>
      </c>
      <c r="D229" s="13">
        <v>3850</v>
      </c>
      <c r="E229" s="14">
        <f t="shared" si="15"/>
        <v>1.54</v>
      </c>
      <c r="F229" s="365"/>
      <c r="G229" s="25"/>
      <c r="H229" s="364"/>
      <c r="I229" s="364"/>
      <c r="J229" s="364"/>
      <c r="K229" s="364"/>
      <c r="L229" s="365"/>
      <c r="M229" s="840"/>
      <c r="N229" s="373"/>
      <c r="O229" s="168"/>
      <c r="P229" s="372"/>
      <c r="IC229" s="232"/>
      <c r="ID229" s="232"/>
      <c r="IE229" s="232"/>
      <c r="IF229" s="232"/>
      <c r="IG229" s="232"/>
      <c r="IH229" s="232"/>
      <c r="II229" s="232"/>
      <c r="IJ229" s="232"/>
      <c r="IK229" s="232"/>
      <c r="IL229" s="232"/>
      <c r="IM229" s="232"/>
      <c r="IN229" s="232"/>
      <c r="IO229" s="232"/>
      <c r="IP229" s="232"/>
      <c r="IQ229" s="232"/>
      <c r="IR229" s="232"/>
      <c r="IS229" s="232"/>
      <c r="IT229" s="232"/>
      <c r="IU229" s="232"/>
      <c r="IV229" s="232"/>
    </row>
    <row r="230" spans="1:256" ht="30.75" customHeight="1">
      <c r="A230" s="850">
        <v>8</v>
      </c>
      <c r="B230" s="843" t="s">
        <v>1159</v>
      </c>
      <c r="C230" s="380" t="s">
        <v>12</v>
      </c>
      <c r="D230" s="13">
        <v>4646.915010183298</v>
      </c>
      <c r="E230" s="14">
        <f t="shared" si="15"/>
        <v>1.8587660040733194</v>
      </c>
      <c r="F230" s="365"/>
      <c r="G230" s="25"/>
      <c r="H230" s="364"/>
      <c r="I230" s="364"/>
      <c r="J230" s="364"/>
      <c r="K230" s="364"/>
      <c r="L230" s="365"/>
      <c r="M230" s="840"/>
      <c r="N230" s="373"/>
      <c r="O230" s="168"/>
      <c r="P230" s="372"/>
      <c r="IC230" s="232"/>
      <c r="ID230" s="232"/>
      <c r="IE230" s="232"/>
      <c r="IF230" s="232"/>
      <c r="IG230" s="232"/>
      <c r="IH230" s="232"/>
      <c r="II230" s="232"/>
      <c r="IJ230" s="232"/>
      <c r="IK230" s="232"/>
      <c r="IL230" s="232"/>
      <c r="IM230" s="232"/>
      <c r="IN230" s="232"/>
      <c r="IO230" s="232"/>
      <c r="IP230" s="232"/>
      <c r="IQ230" s="232"/>
      <c r="IR230" s="232"/>
      <c r="IS230" s="232"/>
      <c r="IT230" s="232"/>
      <c r="IU230" s="232"/>
      <c r="IV230" s="232"/>
    </row>
    <row r="231" spans="1:256" ht="12.75">
      <c r="A231" s="850">
        <v>9</v>
      </c>
      <c r="B231" s="843" t="s">
        <v>1160</v>
      </c>
      <c r="C231" s="380" t="s">
        <v>47</v>
      </c>
      <c r="D231" s="13">
        <v>3850</v>
      </c>
      <c r="E231" s="14">
        <f t="shared" si="15"/>
        <v>1.54</v>
      </c>
      <c r="F231" s="365"/>
      <c r="G231" s="25"/>
      <c r="H231" s="364"/>
      <c r="I231" s="364"/>
      <c r="J231" s="364"/>
      <c r="K231" s="364"/>
      <c r="L231" s="365"/>
      <c r="M231" s="840"/>
      <c r="N231" s="373"/>
      <c r="O231" s="168"/>
      <c r="P231" s="372"/>
      <c r="IC231" s="232"/>
      <c r="ID231" s="232"/>
      <c r="IE231" s="232"/>
      <c r="IF231" s="232"/>
      <c r="IG231" s="232"/>
      <c r="IH231" s="232"/>
      <c r="II231" s="232"/>
      <c r="IJ231" s="232"/>
      <c r="IK231" s="232"/>
      <c r="IL231" s="232"/>
      <c r="IM231" s="232"/>
      <c r="IN231" s="232"/>
      <c r="IO231" s="232"/>
      <c r="IP231" s="232"/>
      <c r="IQ231" s="232"/>
      <c r="IR231" s="232"/>
      <c r="IS231" s="232"/>
      <c r="IT231" s="232"/>
      <c r="IU231" s="232"/>
      <c r="IV231" s="232"/>
    </row>
    <row r="233" spans="1:2" ht="12.75">
      <c r="A233" s="825" t="s">
        <v>1149</v>
      </c>
      <c r="B233" s="233" t="s">
        <v>1161</v>
      </c>
    </row>
    <row r="235" ht="12.75">
      <c r="B235" s="913" t="s">
        <v>1162</v>
      </c>
    </row>
    <row r="237" spans="1:11" s="913" customFormat="1" ht="12.75">
      <c r="A237" s="914"/>
      <c r="B237" s="913" t="s">
        <v>1163</v>
      </c>
      <c r="C237" s="915"/>
      <c r="D237" s="915"/>
      <c r="E237" s="916"/>
      <c r="F237" s="916"/>
      <c r="G237" s="915"/>
      <c r="H237" s="915"/>
      <c r="I237" s="915"/>
      <c r="J237" s="915"/>
      <c r="K237" s="915"/>
    </row>
    <row r="238" spans="5:6" ht="12.75">
      <c r="E238" s="820"/>
      <c r="F238" s="820"/>
    </row>
    <row r="239" spans="2:6" ht="12.75">
      <c r="B239" s="233" t="s">
        <v>1048</v>
      </c>
      <c r="E239" s="917"/>
      <c r="F239" s="917"/>
    </row>
    <row r="240" spans="4:7" ht="12.75" customHeight="1">
      <c r="D240" s="9">
        <v>2022</v>
      </c>
      <c r="E240" s="9"/>
      <c r="G240" s="820"/>
    </row>
    <row r="241" spans="1:7" ht="14.25" customHeight="1">
      <c r="A241" s="752" t="s">
        <v>54</v>
      </c>
      <c r="B241" s="225" t="s">
        <v>1164</v>
      </c>
      <c r="C241" s="918" t="s">
        <v>7</v>
      </c>
      <c r="D241" s="99" t="s">
        <v>311</v>
      </c>
      <c r="E241" s="99"/>
      <c r="F241" s="354" t="s">
        <v>4</v>
      </c>
      <c r="G241" s="354"/>
    </row>
    <row r="242" spans="1:7" ht="45" customHeight="1">
      <c r="A242" s="752"/>
      <c r="B242" s="225"/>
      <c r="C242" s="918"/>
      <c r="D242" s="9" t="s">
        <v>9</v>
      </c>
      <c r="E242" s="9" t="s">
        <v>10</v>
      </c>
      <c r="F242" s="9" t="s">
        <v>9</v>
      </c>
      <c r="G242" s="9" t="s">
        <v>10</v>
      </c>
    </row>
    <row r="243" spans="1:10" ht="12.75">
      <c r="A243" s="764">
        <v>1</v>
      </c>
      <c r="B243" s="885" t="s">
        <v>532</v>
      </c>
      <c r="C243" s="380" t="s">
        <v>12</v>
      </c>
      <c r="D243" s="13">
        <v>12546.72097759674</v>
      </c>
      <c r="E243" s="13">
        <v>13704.87983706721</v>
      </c>
      <c r="F243" s="14">
        <f aca="true" t="shared" si="16" ref="F243:F246">D243/2500</f>
        <v>5.018688391038697</v>
      </c>
      <c r="G243" s="14">
        <f aca="true" t="shared" si="17" ref="G243:G246">E243/2500</f>
        <v>5.481951934826884</v>
      </c>
      <c r="I243" s="919"/>
      <c r="J243" s="919"/>
    </row>
    <row r="244" spans="1:10" ht="12.75">
      <c r="A244" s="764">
        <v>2</v>
      </c>
      <c r="B244" s="885" t="s">
        <v>827</v>
      </c>
      <c r="C244" s="380" t="s">
        <v>12</v>
      </c>
      <c r="D244" s="13">
        <v>11967.641547861509</v>
      </c>
      <c r="E244" s="13">
        <v>13125.800407331977</v>
      </c>
      <c r="F244" s="14">
        <f t="shared" si="16"/>
        <v>4.787056619144604</v>
      </c>
      <c r="G244" s="14">
        <f t="shared" si="17"/>
        <v>5.250320162932791</v>
      </c>
      <c r="I244" s="919"/>
      <c r="J244" s="919"/>
    </row>
    <row r="245" spans="1:10" ht="12.75">
      <c r="A245" s="764">
        <v>3</v>
      </c>
      <c r="B245" s="885" t="s">
        <v>1165</v>
      </c>
      <c r="C245" s="380" t="s">
        <v>12</v>
      </c>
      <c r="D245" s="13">
        <v>11002.509164969451</v>
      </c>
      <c r="E245" s="13">
        <v>11967.641547861509</v>
      </c>
      <c r="F245" s="14">
        <f t="shared" si="16"/>
        <v>4.401003665987781</v>
      </c>
      <c r="G245" s="14">
        <f t="shared" si="17"/>
        <v>4.787056619144604</v>
      </c>
      <c r="I245" s="919"/>
      <c r="J245" s="919"/>
    </row>
    <row r="246" spans="1:10" ht="12.75">
      <c r="A246" s="764">
        <v>4</v>
      </c>
      <c r="B246" s="885" t="s">
        <v>828</v>
      </c>
      <c r="C246" s="380" t="s">
        <v>12</v>
      </c>
      <c r="D246" s="13">
        <v>9072.244399185336</v>
      </c>
      <c r="E246" s="13">
        <v>10037.376782077394</v>
      </c>
      <c r="F246" s="14">
        <f t="shared" si="16"/>
        <v>3.6288977596741345</v>
      </c>
      <c r="G246" s="14">
        <f t="shared" si="17"/>
        <v>4.014950712830958</v>
      </c>
      <c r="I246" s="919"/>
      <c r="J246" s="919"/>
    </row>
    <row r="247" spans="1:256" ht="12.75">
      <c r="A247" s="369"/>
      <c r="B247" s="370" t="s">
        <v>20</v>
      </c>
      <c r="C247" s="371"/>
      <c r="D247" s="25"/>
      <c r="E247" s="25"/>
      <c r="F247" s="25"/>
      <c r="G247" s="25"/>
      <c r="H247" s="365"/>
      <c r="J247" s="919"/>
      <c r="K247" s="167"/>
      <c r="L247" s="167"/>
      <c r="Q247" s="373"/>
      <c r="R247" s="168"/>
      <c r="S247" s="374"/>
      <c r="T247" s="168"/>
      <c r="II247" s="232"/>
      <c r="IJ247" s="232"/>
      <c r="IK247" s="232"/>
      <c r="IL247" s="232"/>
      <c r="IM247" s="232"/>
      <c r="IN247" s="232"/>
      <c r="IO247" s="232"/>
      <c r="IP247" s="232"/>
      <c r="IQ247" s="232"/>
      <c r="IR247" s="232"/>
      <c r="IS247" s="232"/>
      <c r="IT247" s="232"/>
      <c r="IU247" s="232"/>
      <c r="IV247" s="232"/>
    </row>
    <row r="248" spans="1:256" ht="12.75">
      <c r="A248" s="867"/>
      <c r="B248" s="233" t="s">
        <v>21</v>
      </c>
      <c r="C248" s="364"/>
      <c r="D248" s="364"/>
      <c r="E248" s="364"/>
      <c r="IC248" s="232"/>
      <c r="ID248" s="232"/>
      <c r="IE248" s="232"/>
      <c r="IF248" s="232"/>
      <c r="IG248" s="232"/>
      <c r="IH248" s="232"/>
      <c r="II248" s="232"/>
      <c r="IJ248" s="232"/>
      <c r="IK248" s="232"/>
      <c r="IL248" s="232"/>
      <c r="IM248" s="232"/>
      <c r="IN248" s="232"/>
      <c r="IO248" s="232"/>
      <c r="IP248" s="232"/>
      <c r="IQ248" s="232"/>
      <c r="IR248" s="232"/>
      <c r="IS248" s="232"/>
      <c r="IT248" s="232"/>
      <c r="IU248" s="232"/>
      <c r="IV248" s="232"/>
    </row>
    <row r="249" spans="4:6" ht="12.75">
      <c r="D249" s="920"/>
      <c r="E249" s="820"/>
      <c r="F249" s="820"/>
    </row>
    <row r="250" spans="2:6" ht="12.75">
      <c r="B250" s="233" t="s">
        <v>1166</v>
      </c>
      <c r="D250" s="920"/>
      <c r="E250" s="820"/>
      <c r="F250" s="820"/>
    </row>
    <row r="251" spans="1:8" ht="54" customHeight="1">
      <c r="A251" s="752" t="s">
        <v>54</v>
      </c>
      <c r="B251" s="225" t="s">
        <v>1164</v>
      </c>
      <c r="C251" s="918" t="s">
        <v>7</v>
      </c>
      <c r="D251" s="225" t="s">
        <v>1167</v>
      </c>
      <c r="E251" s="71" t="s">
        <v>57</v>
      </c>
      <c r="F251" s="70" t="s">
        <v>4</v>
      </c>
      <c r="H251" s="364"/>
    </row>
    <row r="252" spans="1:8" ht="12.75" customHeight="1">
      <c r="A252" s="794"/>
      <c r="B252" s="355"/>
      <c r="C252" s="225"/>
      <c r="D252" s="225"/>
      <c r="E252" s="73">
        <v>2022</v>
      </c>
      <c r="F252" s="70"/>
      <c r="H252" s="364"/>
    </row>
    <row r="253" spans="1:9" ht="24" customHeight="1">
      <c r="A253" s="921">
        <v>1</v>
      </c>
      <c r="B253" s="922" t="s">
        <v>1168</v>
      </c>
      <c r="C253" s="923" t="s">
        <v>12</v>
      </c>
      <c r="D253" s="921" t="s">
        <v>1017</v>
      </c>
      <c r="E253" s="13">
        <v>7528.032586558045</v>
      </c>
      <c r="F253" s="14">
        <f aca="true" t="shared" si="18" ref="F253:F261">E253/2500</f>
        <v>3.011213034623218</v>
      </c>
      <c r="H253" s="365"/>
      <c r="I253" s="919"/>
    </row>
    <row r="254" spans="1:9" ht="21.75" customHeight="1">
      <c r="A254" s="921"/>
      <c r="B254" s="922"/>
      <c r="C254" s="923"/>
      <c r="D254" s="921" t="s">
        <v>1030</v>
      </c>
      <c r="E254" s="13">
        <v>7238.492871690428</v>
      </c>
      <c r="F254" s="14">
        <f t="shared" si="18"/>
        <v>2.895397148676171</v>
      </c>
      <c r="H254" s="365"/>
      <c r="I254" s="919"/>
    </row>
    <row r="255" spans="1:9" ht="66" customHeight="1">
      <c r="A255" s="921"/>
      <c r="B255" s="922"/>
      <c r="C255" s="923"/>
      <c r="D255" s="921" t="s">
        <v>1031</v>
      </c>
      <c r="E255" s="13">
        <v>6852.439918533605</v>
      </c>
      <c r="F255" s="14">
        <f t="shared" si="18"/>
        <v>2.740975967413442</v>
      </c>
      <c r="H255" s="365"/>
      <c r="I255" s="919"/>
    </row>
    <row r="256" spans="1:9" ht="33" customHeight="1">
      <c r="A256" s="921">
        <v>2</v>
      </c>
      <c r="B256" s="922" t="s">
        <v>1169</v>
      </c>
      <c r="C256" s="380" t="s">
        <v>12</v>
      </c>
      <c r="D256" s="921" t="s">
        <v>1017</v>
      </c>
      <c r="E256" s="13">
        <v>7238.492871690428</v>
      </c>
      <c r="F256" s="14">
        <f t="shared" si="18"/>
        <v>2.895397148676171</v>
      </c>
      <c r="H256" s="365"/>
      <c r="I256" s="919"/>
    </row>
    <row r="257" spans="1:9" ht="29.25" customHeight="1">
      <c r="A257" s="921"/>
      <c r="B257" s="922"/>
      <c r="C257" s="380"/>
      <c r="D257" s="921" t="s">
        <v>1030</v>
      </c>
      <c r="E257" s="13">
        <v>6852.439918533605</v>
      </c>
      <c r="F257" s="14">
        <f t="shared" si="18"/>
        <v>2.740975967413442</v>
      </c>
      <c r="H257" s="365"/>
      <c r="I257" s="919"/>
    </row>
    <row r="258" spans="1:9" ht="49.5" customHeight="1">
      <c r="A258" s="921"/>
      <c r="B258" s="922"/>
      <c r="C258" s="380"/>
      <c r="D258" s="921" t="s">
        <v>1031</v>
      </c>
      <c r="E258" s="13">
        <v>6562.900203665989</v>
      </c>
      <c r="F258" s="14">
        <f t="shared" si="18"/>
        <v>2.6251600814663956</v>
      </c>
      <c r="H258" s="365"/>
      <c r="I258" s="919"/>
    </row>
    <row r="259" spans="1:9" ht="18.75" customHeight="1">
      <c r="A259" s="921">
        <v>3</v>
      </c>
      <c r="B259" s="922" t="s">
        <v>1170</v>
      </c>
      <c r="C259" s="380" t="s">
        <v>12</v>
      </c>
      <c r="D259" s="921" t="s">
        <v>1017</v>
      </c>
      <c r="E259" s="13">
        <v>6852.439918533605</v>
      </c>
      <c r="F259" s="14">
        <f t="shared" si="18"/>
        <v>2.740975967413442</v>
      </c>
      <c r="H259" s="365"/>
      <c r="I259" s="919"/>
    </row>
    <row r="260" spans="1:9" ht="20.25" customHeight="1">
      <c r="A260" s="921"/>
      <c r="B260" s="922"/>
      <c r="C260" s="380"/>
      <c r="D260" s="921" t="s">
        <v>1030</v>
      </c>
      <c r="E260" s="13">
        <v>6562.900203665989</v>
      </c>
      <c r="F260" s="14">
        <f t="shared" si="18"/>
        <v>2.6251600814663956</v>
      </c>
      <c r="H260" s="364"/>
      <c r="I260" s="919"/>
    </row>
    <row r="261" spans="1:9" ht="54" customHeight="1">
      <c r="A261" s="921"/>
      <c r="B261" s="922"/>
      <c r="C261" s="380"/>
      <c r="D261" s="921" t="s">
        <v>1031</v>
      </c>
      <c r="E261" s="13">
        <v>6369.873727087577</v>
      </c>
      <c r="F261" s="14">
        <f t="shared" si="18"/>
        <v>2.547949490835031</v>
      </c>
      <c r="H261" s="364"/>
      <c r="I261" s="919"/>
    </row>
    <row r="262" spans="3:8" ht="12.75">
      <c r="C262" s="924"/>
      <c r="D262" s="924"/>
      <c r="E262" s="820"/>
      <c r="F262" s="820"/>
      <c r="H262" s="364"/>
    </row>
    <row r="263" spans="1:8" ht="12.75">
      <c r="A263" s="825" t="s">
        <v>1171</v>
      </c>
      <c r="E263" s="820"/>
      <c r="F263" s="820"/>
      <c r="H263" s="364"/>
    </row>
    <row r="264" spans="1:6" ht="38.25" customHeight="1">
      <c r="A264" s="846" t="s">
        <v>1172</v>
      </c>
      <c r="B264" s="846"/>
      <c r="C264" s="846"/>
      <c r="D264" s="846"/>
      <c r="E264" s="820"/>
      <c r="F264" s="820"/>
    </row>
    <row r="265" spans="1:6" ht="44.25" customHeight="1">
      <c r="A265" s="846" t="s">
        <v>1173</v>
      </c>
      <c r="B265" s="846"/>
      <c r="C265" s="846"/>
      <c r="D265" s="846"/>
      <c r="E265" s="820"/>
      <c r="F265" s="820"/>
    </row>
    <row r="266" spans="1:6" ht="29.25" customHeight="1">
      <c r="A266" s="846" t="s">
        <v>1174</v>
      </c>
      <c r="B266" s="846"/>
      <c r="C266" s="846"/>
      <c r="D266" s="846"/>
      <c r="E266" s="820"/>
      <c r="F266" s="820"/>
    </row>
    <row r="267" spans="1:6" ht="29.25" customHeight="1">
      <c r="A267" s="925"/>
      <c r="B267" s="785"/>
      <c r="C267" s="785"/>
      <c r="D267" s="785"/>
      <c r="E267" s="820"/>
      <c r="F267" s="820"/>
    </row>
    <row r="269" s="75" customFormat="1" ht="12.75">
      <c r="B269" s="926" t="s">
        <v>1175</v>
      </c>
    </row>
    <row r="270" s="75" customFormat="1" ht="12.75">
      <c r="B270" s="75" t="s">
        <v>1048</v>
      </c>
    </row>
    <row r="271" spans="1:4" s="75" customFormat="1" ht="12.75">
      <c r="A271" s="927"/>
      <c r="D271" s="928"/>
    </row>
    <row r="272" spans="1:5" s="75" customFormat="1" ht="55.5" customHeight="1">
      <c r="A272" s="70" t="s">
        <v>54</v>
      </c>
      <c r="B272" s="70" t="s">
        <v>6</v>
      </c>
      <c r="C272" s="442" t="s">
        <v>7</v>
      </c>
      <c r="D272" s="71" t="s">
        <v>57</v>
      </c>
      <c r="E272" s="70" t="s">
        <v>4</v>
      </c>
    </row>
    <row r="273" spans="1:5" s="75" customFormat="1" ht="24.75" customHeight="1">
      <c r="A273" s="70"/>
      <c r="B273" s="70"/>
      <c r="C273" s="442"/>
      <c r="D273" s="73">
        <v>2022</v>
      </c>
      <c r="E273" s="70"/>
    </row>
    <row r="274" spans="1:5" s="75" customFormat="1" ht="16.5" customHeight="1">
      <c r="A274" s="442">
        <v>1</v>
      </c>
      <c r="B274" s="929" t="s">
        <v>914</v>
      </c>
      <c r="C274" s="70" t="s">
        <v>12</v>
      </c>
      <c r="D274" s="13">
        <v>13511.853360488798</v>
      </c>
      <c r="E274" s="14">
        <f aca="true" t="shared" si="19" ref="E274:E279">D274/2500</f>
        <v>5.404741344195519</v>
      </c>
    </row>
    <row r="275" spans="1:5" s="75" customFormat="1" ht="16.5" customHeight="1">
      <c r="A275" s="442">
        <v>2</v>
      </c>
      <c r="B275" s="929" t="s">
        <v>1176</v>
      </c>
      <c r="C275" s="70" t="s">
        <v>12</v>
      </c>
      <c r="D275" s="13">
        <v>12985.417515274947</v>
      </c>
      <c r="E275" s="14">
        <f t="shared" si="19"/>
        <v>5.1941670061099785</v>
      </c>
    </row>
    <row r="276" spans="1:6" s="75" customFormat="1" ht="16.5" customHeight="1">
      <c r="A276" s="442">
        <v>3</v>
      </c>
      <c r="B276" s="929" t="s">
        <v>327</v>
      </c>
      <c r="C276" s="70" t="s">
        <v>12</v>
      </c>
      <c r="D276" s="13">
        <v>12458.981670061099</v>
      </c>
      <c r="E276" s="14">
        <f t="shared" si="19"/>
        <v>4.98359266802444</v>
      </c>
      <c r="F276" s="165"/>
    </row>
    <row r="277" spans="1:6" s="75" customFormat="1" ht="20.25" customHeight="1">
      <c r="A277" s="442">
        <v>4</v>
      </c>
      <c r="B277" s="929" t="s">
        <v>532</v>
      </c>
      <c r="C277" s="70" t="s">
        <v>12</v>
      </c>
      <c r="D277" s="13">
        <v>11932.545824847251</v>
      </c>
      <c r="E277" s="14">
        <f t="shared" si="19"/>
        <v>4.773018329938901</v>
      </c>
      <c r="F277" s="165"/>
    </row>
    <row r="278" spans="1:6" s="75" customFormat="1" ht="16.5" customHeight="1">
      <c r="A278" s="442">
        <v>5</v>
      </c>
      <c r="B278" s="929" t="s">
        <v>827</v>
      </c>
      <c r="C278" s="70" t="s">
        <v>12</v>
      </c>
      <c r="D278" s="13">
        <v>11055.152749490835</v>
      </c>
      <c r="E278" s="14">
        <f t="shared" si="19"/>
        <v>4.422061099796334</v>
      </c>
      <c r="F278" s="165"/>
    </row>
    <row r="279" spans="1:6" s="75" customFormat="1" ht="16.5" customHeight="1">
      <c r="A279" s="442">
        <v>6</v>
      </c>
      <c r="B279" s="929" t="s">
        <v>601</v>
      </c>
      <c r="C279" s="70" t="s">
        <v>12</v>
      </c>
      <c r="D279" s="13">
        <v>10879.674134419553</v>
      </c>
      <c r="E279" s="14">
        <f t="shared" si="19"/>
        <v>4.351869653767821</v>
      </c>
      <c r="F279" s="165"/>
    </row>
    <row r="280" spans="1:256" ht="12.75">
      <c r="A280" s="369"/>
      <c r="B280" s="370" t="s">
        <v>20</v>
      </c>
      <c r="C280" s="371"/>
      <c r="D280" s="25"/>
      <c r="E280" s="25"/>
      <c r="F280" s="25"/>
      <c r="G280" s="25"/>
      <c r="H280" s="365"/>
      <c r="J280" s="919"/>
      <c r="K280" s="167"/>
      <c r="L280" s="167"/>
      <c r="Q280" s="373"/>
      <c r="R280" s="168"/>
      <c r="S280" s="374"/>
      <c r="T280" s="168"/>
      <c r="II280" s="232"/>
      <c r="IJ280" s="232"/>
      <c r="IK280" s="232"/>
      <c r="IL280" s="232"/>
      <c r="IM280" s="232"/>
      <c r="IN280" s="232"/>
      <c r="IO280" s="232"/>
      <c r="IP280" s="232"/>
      <c r="IQ280" s="232"/>
      <c r="IR280" s="232"/>
      <c r="IS280" s="232"/>
      <c r="IT280" s="232"/>
      <c r="IU280" s="232"/>
      <c r="IV280" s="232"/>
    </row>
    <row r="281" spans="1:256" ht="12.75">
      <c r="A281" s="867"/>
      <c r="B281" s="233" t="s">
        <v>1177</v>
      </c>
      <c r="C281" s="364"/>
      <c r="D281" s="364"/>
      <c r="E281" s="364"/>
      <c r="IC281" s="232"/>
      <c r="ID281" s="232"/>
      <c r="IE281" s="232"/>
      <c r="IF281" s="232"/>
      <c r="IG281" s="232"/>
      <c r="IH281" s="232"/>
      <c r="II281" s="232"/>
      <c r="IJ281" s="232"/>
      <c r="IK281" s="232"/>
      <c r="IL281" s="232"/>
      <c r="IM281" s="232"/>
      <c r="IN281" s="232"/>
      <c r="IO281" s="232"/>
      <c r="IP281" s="232"/>
      <c r="IQ281" s="232"/>
      <c r="IR281" s="232"/>
      <c r="IS281" s="232"/>
      <c r="IT281" s="232"/>
      <c r="IU281" s="232"/>
      <c r="IV281" s="232"/>
    </row>
    <row r="282" spans="1:6" s="75" customFormat="1" ht="16.5" customHeight="1">
      <c r="A282" s="930"/>
      <c r="B282" s="75" t="s">
        <v>1166</v>
      </c>
      <c r="C282" s="203"/>
      <c r="D282" s="25"/>
      <c r="F282" s="165"/>
    </row>
    <row r="283" spans="1:6" s="75" customFormat="1" ht="16.5" customHeight="1">
      <c r="A283" s="930"/>
      <c r="C283" s="203"/>
      <c r="D283" s="170"/>
      <c r="F283" s="165"/>
    </row>
    <row r="284" spans="1:6" s="75" customFormat="1" ht="41.25" customHeight="1">
      <c r="A284" s="70" t="s">
        <v>54</v>
      </c>
      <c r="B284" s="70" t="s">
        <v>6</v>
      </c>
      <c r="C284" s="442" t="s">
        <v>7</v>
      </c>
      <c r="D284" s="86" t="s">
        <v>57</v>
      </c>
      <c r="E284" s="70" t="s">
        <v>4</v>
      </c>
      <c r="F284" s="165"/>
    </row>
    <row r="285" spans="1:6" s="75" customFormat="1" ht="16.5" customHeight="1">
      <c r="A285" s="70"/>
      <c r="B285" s="70"/>
      <c r="C285" s="442"/>
      <c r="D285" s="73">
        <v>2022</v>
      </c>
      <c r="E285" s="70"/>
      <c r="F285" s="165"/>
    </row>
    <row r="286" spans="1:6" s="75" customFormat="1" ht="20.25" customHeight="1">
      <c r="A286" s="442">
        <v>1</v>
      </c>
      <c r="B286" s="929" t="s">
        <v>1178</v>
      </c>
      <c r="C286" s="70" t="s">
        <v>12</v>
      </c>
      <c r="D286" s="13">
        <v>6843.66598778004</v>
      </c>
      <c r="E286" s="14">
        <f aca="true" t="shared" si="20" ref="E286:E289">D286/2500</f>
        <v>2.737466395112016</v>
      </c>
      <c r="F286" s="165"/>
    </row>
    <row r="287" spans="1:6" s="75" customFormat="1" ht="23.25" customHeight="1">
      <c r="A287" s="442">
        <v>2</v>
      </c>
      <c r="B287" s="929" t="s">
        <v>1179</v>
      </c>
      <c r="C287" s="70" t="s">
        <v>12</v>
      </c>
      <c r="D287" s="13">
        <v>6580.4480651731155</v>
      </c>
      <c r="E287" s="14">
        <f t="shared" si="20"/>
        <v>2.6321792260692463</v>
      </c>
      <c r="F287" s="165"/>
    </row>
    <row r="288" spans="1:6" s="75" customFormat="1" ht="22.5" customHeight="1">
      <c r="A288" s="442">
        <v>3</v>
      </c>
      <c r="B288" s="929" t="s">
        <v>1180</v>
      </c>
      <c r="C288" s="70" t="s">
        <v>12</v>
      </c>
      <c r="D288" s="13">
        <v>6229.4908350305495</v>
      </c>
      <c r="E288" s="14">
        <f t="shared" si="20"/>
        <v>2.49179633401222</v>
      </c>
      <c r="F288" s="161"/>
    </row>
    <row r="289" spans="1:6" s="75" customFormat="1" ht="18.75" customHeight="1">
      <c r="A289" s="442">
        <v>4</v>
      </c>
      <c r="B289" s="929" t="s">
        <v>1181</v>
      </c>
      <c r="C289" s="70" t="s">
        <v>12</v>
      </c>
      <c r="D289" s="13">
        <v>5007.710010183298</v>
      </c>
      <c r="E289" s="14">
        <f t="shared" si="20"/>
        <v>2.0030840040733193</v>
      </c>
      <c r="F289" s="161"/>
    </row>
    <row r="290" spans="1:6" s="75" customFormat="1" ht="17.25" customHeight="1">
      <c r="A290" s="453" t="s">
        <v>1182</v>
      </c>
      <c r="B290" s="931"/>
      <c r="C290" s="930"/>
      <c r="F290" s="161"/>
    </row>
    <row r="291" spans="1:6" s="75" customFormat="1" ht="31.5" customHeight="1">
      <c r="A291" s="163" t="s">
        <v>1183</v>
      </c>
      <c r="B291" s="163"/>
      <c r="C291" s="163"/>
      <c r="D291" s="163"/>
      <c r="E291" s="163"/>
      <c r="F291" s="161"/>
    </row>
    <row r="292" spans="1:6" s="75" customFormat="1" ht="76.5" customHeight="1">
      <c r="A292" s="932" t="s">
        <v>1184</v>
      </c>
      <c r="B292" s="932"/>
      <c r="C292" s="932"/>
      <c r="D292" s="932"/>
      <c r="E292" s="932"/>
      <c r="F292" s="161"/>
    </row>
    <row r="293" spans="1:6" s="75" customFormat="1" ht="28.5" customHeight="1">
      <c r="A293" s="932" t="s">
        <v>1185</v>
      </c>
      <c r="B293" s="932"/>
      <c r="C293" s="932"/>
      <c r="D293" s="932"/>
      <c r="E293" s="932"/>
      <c r="F293" s="161"/>
    </row>
    <row r="294" spans="1:5" s="75" customFormat="1" ht="39" customHeight="1">
      <c r="A294" s="932" t="s">
        <v>1186</v>
      </c>
      <c r="B294" s="932"/>
      <c r="C294" s="932"/>
      <c r="D294" s="932"/>
      <c r="E294" s="932"/>
    </row>
    <row r="295" spans="1:256" ht="12.75">
      <c r="A295" s="847"/>
      <c r="B295" s="232"/>
      <c r="C295" s="364"/>
      <c r="D295" s="364"/>
      <c r="ID295" s="232"/>
      <c r="IE295" s="232"/>
      <c r="IF295" s="232"/>
      <c r="IG295" s="232"/>
      <c r="IH295" s="232"/>
      <c r="II295" s="232"/>
      <c r="IJ295" s="232"/>
      <c r="IK295" s="232"/>
      <c r="IL295" s="232"/>
      <c r="IM295" s="232"/>
      <c r="IN295" s="232"/>
      <c r="IO295" s="232"/>
      <c r="IP295" s="232"/>
      <c r="IQ295" s="232"/>
      <c r="IR295" s="232"/>
      <c r="IS295" s="232"/>
      <c r="IT295" s="232"/>
      <c r="IU295" s="232"/>
      <c r="IV295" s="232"/>
    </row>
    <row r="296" spans="2:4" s="75" customFormat="1" ht="14.25" customHeight="1">
      <c r="B296" s="926" t="s">
        <v>1187</v>
      </c>
      <c r="C296" s="84"/>
      <c r="D296" s="84"/>
    </row>
    <row r="297" spans="4:5" s="75" customFormat="1" ht="12.75">
      <c r="D297" s="152"/>
      <c r="E297" s="928"/>
    </row>
    <row r="298" spans="1:6" s="933" customFormat="1" ht="40.5" customHeight="1">
      <c r="A298" s="70" t="s">
        <v>54</v>
      </c>
      <c r="B298" s="70" t="s">
        <v>6</v>
      </c>
      <c r="C298" s="70" t="s">
        <v>7</v>
      </c>
      <c r="D298" s="94" t="s">
        <v>1188</v>
      </c>
      <c r="E298" s="70" t="s">
        <v>264</v>
      </c>
      <c r="F298" s="70"/>
    </row>
    <row r="299" spans="1:6" s="933" customFormat="1" ht="43.5" customHeight="1">
      <c r="A299" s="70">
        <v>1</v>
      </c>
      <c r="B299" s="104" t="s">
        <v>1189</v>
      </c>
      <c r="C299" s="70" t="s">
        <v>12</v>
      </c>
      <c r="D299" s="70" t="s">
        <v>1190</v>
      </c>
      <c r="E299" s="159" t="s">
        <v>1191</v>
      </c>
      <c r="F299" s="159"/>
    </row>
    <row r="300" spans="1:6" s="933" customFormat="1" ht="39.75" customHeight="1">
      <c r="A300" s="70">
        <v>2</v>
      </c>
      <c r="B300" s="104" t="s">
        <v>1192</v>
      </c>
      <c r="C300" s="70" t="s">
        <v>12</v>
      </c>
      <c r="D300" s="70" t="s">
        <v>1190</v>
      </c>
      <c r="E300" s="160" t="s">
        <v>1193</v>
      </c>
      <c r="F300" s="160"/>
    </row>
    <row r="301" spans="1:6" s="933" customFormat="1" ht="20.25" customHeight="1">
      <c r="A301" s="203"/>
      <c r="B301" s="934"/>
      <c r="C301" s="203"/>
      <c r="E301" s="165"/>
      <c r="F301" s="165"/>
    </row>
    <row r="302" spans="1:5" s="933" customFormat="1" ht="21" customHeight="1">
      <c r="A302" s="203"/>
      <c r="B302" s="933" t="s">
        <v>1048</v>
      </c>
      <c r="C302" s="203"/>
      <c r="D302" s="165"/>
      <c r="E302" s="25"/>
    </row>
    <row r="303" spans="1:6" s="933" customFormat="1" ht="49.5" customHeight="1">
      <c r="A303" s="70" t="s">
        <v>54</v>
      </c>
      <c r="B303" s="70" t="s">
        <v>6</v>
      </c>
      <c r="C303" s="70" t="s">
        <v>7</v>
      </c>
      <c r="D303" s="70" t="s">
        <v>1188</v>
      </c>
      <c r="E303" s="71" t="s">
        <v>311</v>
      </c>
      <c r="F303" s="70" t="s">
        <v>4</v>
      </c>
    </row>
    <row r="304" spans="1:6" s="933" customFormat="1" ht="30.75" customHeight="1">
      <c r="A304" s="70"/>
      <c r="B304" s="70"/>
      <c r="C304" s="70"/>
      <c r="D304" s="70"/>
      <c r="E304" s="73">
        <v>2022</v>
      </c>
      <c r="F304" s="70"/>
    </row>
    <row r="305" spans="1:6" s="933" customFormat="1" ht="42.75" customHeight="1">
      <c r="A305" s="70">
        <v>3</v>
      </c>
      <c r="B305" s="104" t="s">
        <v>1194</v>
      </c>
      <c r="C305" s="70" t="s">
        <v>12</v>
      </c>
      <c r="D305" s="70" t="s">
        <v>1195</v>
      </c>
      <c r="E305" s="13">
        <v>12458.981670061099</v>
      </c>
      <c r="F305" s="14">
        <f aca="true" t="shared" si="21" ref="F305:F308">E305/2500</f>
        <v>4.98359266802444</v>
      </c>
    </row>
    <row r="306" spans="1:6" s="933" customFormat="1" ht="42.75" customHeight="1">
      <c r="A306" s="70">
        <v>4</v>
      </c>
      <c r="B306" s="104" t="s">
        <v>532</v>
      </c>
      <c r="C306" s="70" t="s">
        <v>12</v>
      </c>
      <c r="D306" s="70" t="s">
        <v>1195</v>
      </c>
      <c r="E306" s="13">
        <v>11932.545824847251</v>
      </c>
      <c r="F306" s="14">
        <f t="shared" si="21"/>
        <v>4.773018329938901</v>
      </c>
    </row>
    <row r="307" spans="1:6" s="933" customFormat="1" ht="42.75" customHeight="1">
      <c r="A307" s="70">
        <v>5</v>
      </c>
      <c r="B307" s="104" t="s">
        <v>601</v>
      </c>
      <c r="C307" s="70" t="s">
        <v>12</v>
      </c>
      <c r="D307" s="70" t="s">
        <v>1195</v>
      </c>
      <c r="E307" s="13">
        <v>10879.674134419553</v>
      </c>
      <c r="F307" s="14">
        <f t="shared" si="21"/>
        <v>4.351869653767821</v>
      </c>
    </row>
    <row r="308" spans="1:6" s="933" customFormat="1" ht="42.75" customHeight="1">
      <c r="A308" s="70">
        <v>6</v>
      </c>
      <c r="B308" s="104" t="s">
        <v>1196</v>
      </c>
      <c r="C308" s="70" t="s">
        <v>12</v>
      </c>
      <c r="D308" s="70" t="s">
        <v>1195</v>
      </c>
      <c r="E308" s="13">
        <v>9124.887983706722</v>
      </c>
      <c r="F308" s="14">
        <f t="shared" si="21"/>
        <v>3.649955193482689</v>
      </c>
    </row>
    <row r="309" spans="1:5" s="933" customFormat="1" ht="33" customHeight="1">
      <c r="A309" s="203" t="s">
        <v>991</v>
      </c>
      <c r="B309" s="934"/>
      <c r="C309" s="203"/>
      <c r="D309" s="165"/>
      <c r="E309" s="25"/>
    </row>
    <row r="310" s="75" customFormat="1" ht="12.75">
      <c r="A310" s="75" t="s">
        <v>1177</v>
      </c>
    </row>
    <row r="311" spans="1:5" s="933" customFormat="1" ht="33" customHeight="1">
      <c r="A311" s="203"/>
      <c r="B311" s="933" t="s">
        <v>1166</v>
      </c>
      <c r="C311" s="203"/>
      <c r="D311" s="165"/>
      <c r="E311" s="25"/>
    </row>
    <row r="312" spans="1:5" s="933" customFormat="1" ht="33" customHeight="1">
      <c r="A312" s="930"/>
      <c r="C312" s="203"/>
      <c r="E312" s="170"/>
    </row>
    <row r="313" spans="1:6" s="933" customFormat="1" ht="48" customHeight="1">
      <c r="A313" s="70" t="s">
        <v>54</v>
      </c>
      <c r="B313" s="70" t="s">
        <v>6</v>
      </c>
      <c r="C313" s="442" t="s">
        <v>7</v>
      </c>
      <c r="D313" s="70" t="s">
        <v>1188</v>
      </c>
      <c r="E313" s="86" t="s">
        <v>1197</v>
      </c>
      <c r="F313" s="70" t="s">
        <v>4</v>
      </c>
    </row>
    <row r="314" spans="1:6" s="933" customFormat="1" ht="20.25" customHeight="1">
      <c r="A314" s="68"/>
      <c r="B314" s="935"/>
      <c r="C314" s="442"/>
      <c r="D314" s="70"/>
      <c r="E314" s="94">
        <v>2022</v>
      </c>
      <c r="F314" s="70"/>
    </row>
    <row r="315" spans="1:6" s="933" customFormat="1" ht="45.75" customHeight="1">
      <c r="A315" s="68">
        <v>7</v>
      </c>
      <c r="B315" s="936" t="s">
        <v>1198</v>
      </c>
      <c r="C315" s="70" t="s">
        <v>12</v>
      </c>
      <c r="D315" s="70" t="s">
        <v>1195</v>
      </c>
      <c r="E315" s="13">
        <v>6843.66598778004</v>
      </c>
      <c r="F315" s="14">
        <f aca="true" t="shared" si="22" ref="F315:F320">E315/2500</f>
        <v>2.737466395112016</v>
      </c>
    </row>
    <row r="316" spans="1:6" s="933" customFormat="1" ht="45.75" customHeight="1">
      <c r="A316" s="937"/>
      <c r="B316" s="936" t="s">
        <v>1199</v>
      </c>
      <c r="C316" s="70" t="s">
        <v>12</v>
      </c>
      <c r="D316" s="70" t="s">
        <v>1200</v>
      </c>
      <c r="E316" s="13">
        <v>6580.4480651731155</v>
      </c>
      <c r="F316" s="14">
        <f t="shared" si="22"/>
        <v>2.6321792260692463</v>
      </c>
    </row>
    <row r="317" spans="1:6" s="933" customFormat="1" ht="47.25" customHeight="1">
      <c r="A317" s="937"/>
      <c r="B317" s="936" t="s">
        <v>1201</v>
      </c>
      <c r="C317" s="70" t="s">
        <v>12</v>
      </c>
      <c r="D317" s="70" t="s">
        <v>1202</v>
      </c>
      <c r="E317" s="13">
        <v>6229.4908350305495</v>
      </c>
      <c r="F317" s="14">
        <f t="shared" si="22"/>
        <v>2.49179633401222</v>
      </c>
    </row>
    <row r="318" spans="1:6" s="933" customFormat="1" ht="45.75" customHeight="1">
      <c r="A318" s="937"/>
      <c r="B318" s="936" t="s">
        <v>1203</v>
      </c>
      <c r="C318" s="70" t="s">
        <v>12</v>
      </c>
      <c r="D318" s="70" t="s">
        <v>1204</v>
      </c>
      <c r="E318" s="13">
        <v>5966.272912423626</v>
      </c>
      <c r="F318" s="14">
        <f t="shared" si="22"/>
        <v>2.3865091649694503</v>
      </c>
    </row>
    <row r="319" spans="1:6" s="933" customFormat="1" ht="67.5" customHeight="1">
      <c r="A319" s="68">
        <v>8</v>
      </c>
      <c r="B319" s="936" t="s">
        <v>1205</v>
      </c>
      <c r="C319" s="70" t="s">
        <v>47</v>
      </c>
      <c r="D319" s="70" t="s">
        <v>1206</v>
      </c>
      <c r="E319" s="13">
        <v>4259.195010183299</v>
      </c>
      <c r="F319" s="14">
        <f t="shared" si="22"/>
        <v>1.7036780040733197</v>
      </c>
    </row>
    <row r="320" spans="1:6" s="933" customFormat="1" ht="67.5" customHeight="1">
      <c r="A320" s="938"/>
      <c r="B320" s="936" t="s">
        <v>1207</v>
      </c>
      <c r="C320" s="70" t="s">
        <v>47</v>
      </c>
      <c r="D320" s="70" t="s">
        <v>1208</v>
      </c>
      <c r="E320" s="13">
        <v>3950</v>
      </c>
      <c r="F320" s="14">
        <f t="shared" si="22"/>
        <v>1.58</v>
      </c>
    </row>
    <row r="321" s="75" customFormat="1" ht="12.75">
      <c r="E321" s="169"/>
    </row>
    <row r="322" s="75" customFormat="1" ht="12.75">
      <c r="A322" s="939" t="s">
        <v>756</v>
      </c>
    </row>
    <row r="323" spans="1:6" s="75" customFormat="1" ht="49.5" customHeight="1">
      <c r="A323" s="77" t="s">
        <v>1209</v>
      </c>
      <c r="B323" s="77"/>
      <c r="C323" s="77"/>
      <c r="D323" s="77"/>
      <c r="E323" s="77"/>
      <c r="F323" s="77"/>
    </row>
    <row r="324" spans="1:6" s="75" customFormat="1" ht="40.5" customHeight="1">
      <c r="A324" s="77" t="s">
        <v>1210</v>
      </c>
      <c r="B324" s="77"/>
      <c r="C324" s="77"/>
      <c r="D324" s="77"/>
      <c r="E324" s="77"/>
      <c r="F324" s="77"/>
    </row>
    <row r="325" spans="1:6" s="75" customFormat="1" ht="57.75" customHeight="1">
      <c r="A325" s="940" t="s">
        <v>1211</v>
      </c>
      <c r="B325" s="940"/>
      <c r="C325" s="940"/>
      <c r="D325" s="940"/>
      <c r="E325" s="940"/>
      <c r="F325" s="940"/>
    </row>
    <row r="327" spans="1:11" s="372" customFormat="1" ht="30" customHeight="1">
      <c r="A327" s="941" t="s">
        <v>1212</v>
      </c>
      <c r="B327" s="941"/>
      <c r="C327" s="941"/>
      <c r="D327" s="941"/>
      <c r="E327" s="941"/>
      <c r="F327" s="941"/>
      <c r="G327" s="364"/>
      <c r="H327" s="364"/>
      <c r="I327" s="364"/>
      <c r="J327" s="364"/>
      <c r="K327" s="364"/>
    </row>
    <row r="328" spans="1:11" s="372" customFormat="1" ht="19.5" customHeight="1">
      <c r="A328" s="371"/>
      <c r="B328" s="766" t="s">
        <v>1213</v>
      </c>
      <c r="C328" s="371"/>
      <c r="D328" s="364"/>
      <c r="E328" s="364"/>
      <c r="F328" s="364"/>
      <c r="G328" s="364"/>
      <c r="H328" s="364"/>
      <c r="I328" s="364"/>
      <c r="J328" s="364"/>
      <c r="K328" s="364"/>
    </row>
    <row r="329" spans="1:11" s="372" customFormat="1" ht="33.75" customHeight="1">
      <c r="A329" s="752" t="s">
        <v>54</v>
      </c>
      <c r="B329" s="380" t="s">
        <v>1164</v>
      </c>
      <c r="C329" s="225" t="s">
        <v>7</v>
      </c>
      <c r="D329" s="942" t="s">
        <v>311</v>
      </c>
      <c r="E329" s="70" t="s">
        <v>4</v>
      </c>
      <c r="F329" s="364"/>
      <c r="G329" s="364"/>
      <c r="H329" s="364"/>
      <c r="I329" s="364"/>
      <c r="J329" s="364"/>
      <c r="K329" s="364"/>
    </row>
    <row r="330" spans="1:11" s="372" customFormat="1" ht="12" customHeight="1">
      <c r="A330" s="752"/>
      <c r="B330" s="380"/>
      <c r="C330" s="225"/>
      <c r="D330" s="73">
        <v>2022</v>
      </c>
      <c r="E330" s="70"/>
      <c r="F330" s="364"/>
      <c r="G330" s="364"/>
      <c r="H330" s="364"/>
      <c r="I330" s="364"/>
      <c r="J330" s="364"/>
      <c r="K330" s="364"/>
    </row>
    <row r="331" spans="1:11" s="372" customFormat="1" ht="15.75" customHeight="1">
      <c r="A331" s="752" t="s">
        <v>212</v>
      </c>
      <c r="B331" s="755" t="s">
        <v>997</v>
      </c>
      <c r="C331" s="752" t="s">
        <v>12</v>
      </c>
      <c r="D331" s="13">
        <v>13511.853360488798</v>
      </c>
      <c r="E331" s="14">
        <f aca="true" t="shared" si="23" ref="E331:E337">D331/2500</f>
        <v>5.404741344195519</v>
      </c>
      <c r="F331" s="364"/>
      <c r="G331" s="364"/>
      <c r="H331" s="364"/>
      <c r="I331" s="364"/>
      <c r="J331" s="364"/>
      <c r="K331" s="364"/>
    </row>
    <row r="332" spans="1:11" s="372" customFormat="1" ht="15.75" customHeight="1">
      <c r="A332" s="752" t="s">
        <v>214</v>
      </c>
      <c r="B332" s="890" t="s">
        <v>327</v>
      </c>
      <c r="C332" s="882" t="s">
        <v>12</v>
      </c>
      <c r="D332" s="13">
        <v>12458.981670061099</v>
      </c>
      <c r="E332" s="14">
        <f t="shared" si="23"/>
        <v>4.98359266802444</v>
      </c>
      <c r="F332" s="364"/>
      <c r="G332" s="364"/>
      <c r="H332" s="364"/>
      <c r="I332" s="364"/>
      <c r="J332" s="364"/>
      <c r="K332" s="364"/>
    </row>
    <row r="333" spans="1:11" s="372" customFormat="1" ht="15.75" customHeight="1">
      <c r="A333" s="752" t="s">
        <v>216</v>
      </c>
      <c r="B333" s="890" t="s">
        <v>598</v>
      </c>
      <c r="C333" s="882" t="s">
        <v>12</v>
      </c>
      <c r="D333" s="13">
        <v>11932.545824847251</v>
      </c>
      <c r="E333" s="14">
        <f t="shared" si="23"/>
        <v>4.773018329938901</v>
      </c>
      <c r="F333" s="365"/>
      <c r="G333" s="364"/>
      <c r="H333" s="364"/>
      <c r="I333" s="364"/>
      <c r="J333" s="364"/>
      <c r="K333" s="364"/>
    </row>
    <row r="334" spans="1:11" s="372" customFormat="1" ht="12.75">
      <c r="A334" s="752" t="s">
        <v>218</v>
      </c>
      <c r="B334" s="943" t="s">
        <v>532</v>
      </c>
      <c r="C334" s="882" t="s">
        <v>12</v>
      </c>
      <c r="D334" s="13">
        <v>11932.545824847251</v>
      </c>
      <c r="E334" s="14">
        <f t="shared" si="23"/>
        <v>4.773018329938901</v>
      </c>
      <c r="F334" s="365"/>
      <c r="G334" s="364"/>
      <c r="H334" s="364"/>
      <c r="I334" s="364"/>
      <c r="J334" s="364"/>
      <c r="K334" s="364"/>
    </row>
    <row r="335" spans="1:11" s="372" customFormat="1" ht="12.75">
      <c r="A335" s="752" t="s">
        <v>220</v>
      </c>
      <c r="B335" s="943" t="s">
        <v>827</v>
      </c>
      <c r="C335" s="882" t="s">
        <v>12</v>
      </c>
      <c r="D335" s="13">
        <v>11055.152749490835</v>
      </c>
      <c r="E335" s="14">
        <f t="shared" si="23"/>
        <v>4.422061099796334</v>
      </c>
      <c r="F335" s="365"/>
      <c r="G335" s="364"/>
      <c r="H335" s="364"/>
      <c r="I335" s="364"/>
      <c r="J335" s="364"/>
      <c r="K335" s="364"/>
    </row>
    <row r="336" spans="1:11" s="372" customFormat="1" ht="12.75">
      <c r="A336" s="752" t="s">
        <v>222</v>
      </c>
      <c r="B336" s="881" t="s">
        <v>601</v>
      </c>
      <c r="C336" s="882" t="s">
        <v>12</v>
      </c>
      <c r="D336" s="13">
        <v>10879.674134419553</v>
      </c>
      <c r="E336" s="14">
        <f t="shared" si="23"/>
        <v>4.351869653767821</v>
      </c>
      <c r="F336" s="365"/>
      <c r="G336" s="364"/>
      <c r="H336" s="364"/>
      <c r="I336" s="364"/>
      <c r="J336" s="364"/>
      <c r="K336" s="364"/>
    </row>
    <row r="337" spans="1:11" s="372" customFormat="1" ht="12.75">
      <c r="A337" s="752" t="s">
        <v>224</v>
      </c>
      <c r="B337" s="881" t="s">
        <v>828</v>
      </c>
      <c r="C337" s="882" t="s">
        <v>12</v>
      </c>
      <c r="D337" s="13">
        <v>9124.887983706722</v>
      </c>
      <c r="E337" s="14">
        <f t="shared" si="23"/>
        <v>3.649955193482689</v>
      </c>
      <c r="F337" s="365"/>
      <c r="G337" s="364"/>
      <c r="H337" s="364"/>
      <c r="I337" s="364"/>
      <c r="J337" s="364"/>
      <c r="K337" s="364"/>
    </row>
    <row r="338" spans="1:256" ht="12.75">
      <c r="A338" s="369"/>
      <c r="B338" s="370" t="s">
        <v>20</v>
      </c>
      <c r="C338" s="371"/>
      <c r="D338" s="25"/>
      <c r="E338" s="25"/>
      <c r="F338" s="25"/>
      <c r="G338" s="25"/>
      <c r="H338" s="25"/>
      <c r="I338" s="365"/>
      <c r="K338" s="919"/>
      <c r="L338" s="426"/>
      <c r="M338" s="426"/>
      <c r="R338" s="809"/>
      <c r="S338" s="27"/>
      <c r="T338" s="823"/>
      <c r="U338" s="27"/>
      <c r="IJ338" s="232"/>
      <c r="IK338" s="232"/>
      <c r="IL338" s="232"/>
      <c r="IM338" s="232"/>
      <c r="IN338" s="232"/>
      <c r="IO338" s="232"/>
      <c r="IP338" s="232"/>
      <c r="IQ338" s="232"/>
      <c r="IR338" s="232"/>
      <c r="IS338" s="232"/>
      <c r="IT338" s="232"/>
      <c r="IU338" s="232"/>
      <c r="IV338" s="232"/>
    </row>
    <row r="339" spans="1:256" ht="12.75">
      <c r="A339" s="867"/>
      <c r="B339" s="233" t="s">
        <v>1177</v>
      </c>
      <c r="C339" s="364"/>
      <c r="D339" s="364"/>
      <c r="ID339" s="232"/>
      <c r="IE339" s="232"/>
      <c r="IF339" s="232"/>
      <c r="IG339" s="232"/>
      <c r="IH339" s="232"/>
      <c r="II339" s="232"/>
      <c r="IJ339" s="232"/>
      <c r="IK339" s="232"/>
      <c r="IL339" s="232"/>
      <c r="IM339" s="232"/>
      <c r="IN339" s="232"/>
      <c r="IO339" s="232"/>
      <c r="IP339" s="232"/>
      <c r="IQ339" s="232"/>
      <c r="IR339" s="232"/>
      <c r="IS339" s="232"/>
      <c r="IT339" s="232"/>
      <c r="IU339" s="232"/>
      <c r="IV339" s="232"/>
    </row>
    <row r="340" spans="1:11" s="372" customFormat="1" ht="24.75" customHeight="1">
      <c r="A340" s="371"/>
      <c r="B340" s="766" t="s">
        <v>1214</v>
      </c>
      <c r="C340" s="761"/>
      <c r="D340" s="364"/>
      <c r="E340" s="364"/>
      <c r="F340" s="364"/>
      <c r="G340" s="364"/>
      <c r="H340" s="364"/>
      <c r="I340" s="364"/>
      <c r="J340" s="364"/>
      <c r="K340" s="364"/>
    </row>
    <row r="341" spans="1:11" s="372" customFormat="1" ht="53.25" customHeight="1">
      <c r="A341" s="944" t="s">
        <v>54</v>
      </c>
      <c r="B341" s="354" t="s">
        <v>6</v>
      </c>
      <c r="C341" s="225" t="s">
        <v>7</v>
      </c>
      <c r="D341" s="779" t="s">
        <v>1197</v>
      </c>
      <c r="E341" s="70" t="s">
        <v>4</v>
      </c>
      <c r="F341" s="749"/>
      <c r="G341" s="368"/>
      <c r="H341" s="368"/>
      <c r="I341" s="364"/>
      <c r="J341" s="364"/>
      <c r="K341" s="364"/>
    </row>
    <row r="342" spans="1:11" s="372" customFormat="1" ht="15" customHeight="1">
      <c r="A342" s="944"/>
      <c r="B342" s="945"/>
      <c r="C342" s="946"/>
      <c r="D342" s="228">
        <v>2022</v>
      </c>
      <c r="E342" s="70"/>
      <c r="F342" s="355"/>
      <c r="G342" s="368"/>
      <c r="H342" s="368"/>
      <c r="I342" s="364"/>
      <c r="J342" s="364"/>
      <c r="K342" s="364"/>
    </row>
    <row r="343" spans="1:11" s="372" customFormat="1" ht="25.5" customHeight="1">
      <c r="A343" s="947" t="s">
        <v>212</v>
      </c>
      <c r="B343" s="780" t="s">
        <v>1215</v>
      </c>
      <c r="C343" s="390" t="s">
        <v>12</v>
      </c>
      <c r="D343" s="13">
        <v>6843.66598778004</v>
      </c>
      <c r="E343" s="14">
        <f aca="true" t="shared" si="24" ref="E343:E346">D343/2500</f>
        <v>2.737466395112016</v>
      </c>
      <c r="F343" s="374"/>
      <c r="G343" s="368"/>
      <c r="H343" s="368"/>
      <c r="I343" s="364"/>
      <c r="J343" s="364"/>
      <c r="K343" s="364"/>
    </row>
    <row r="344" spans="1:11" s="372" customFormat="1" ht="24.75" customHeight="1">
      <c r="A344" s="948"/>
      <c r="B344" s="780" t="s">
        <v>1216</v>
      </c>
      <c r="C344" s="390" t="s">
        <v>12</v>
      </c>
      <c r="D344" s="13">
        <v>6580.4480651731155</v>
      </c>
      <c r="E344" s="14">
        <f t="shared" si="24"/>
        <v>2.6321792260692463</v>
      </c>
      <c r="F344" s="374"/>
      <c r="G344" s="368"/>
      <c r="H344" s="368"/>
      <c r="I344" s="364"/>
      <c r="J344" s="364"/>
      <c r="K344" s="364"/>
    </row>
    <row r="345" spans="1:11" s="372" customFormat="1" ht="17.25" customHeight="1">
      <c r="A345" s="948"/>
      <c r="B345" s="780" t="s">
        <v>1217</v>
      </c>
      <c r="C345" s="390" t="s">
        <v>12</v>
      </c>
      <c r="D345" s="13">
        <v>6229.4908350305495</v>
      </c>
      <c r="E345" s="14">
        <f t="shared" si="24"/>
        <v>2.49179633401222</v>
      </c>
      <c r="F345" s="374"/>
      <c r="G345" s="368"/>
      <c r="H345" s="368"/>
      <c r="I345" s="364"/>
      <c r="J345" s="364"/>
      <c r="K345" s="364"/>
    </row>
    <row r="346" spans="1:11" s="372" customFormat="1" ht="25.5" customHeight="1">
      <c r="A346" s="949"/>
      <c r="B346" s="780" t="s">
        <v>1218</v>
      </c>
      <c r="C346" s="390" t="s">
        <v>12</v>
      </c>
      <c r="D346" s="13">
        <v>3950</v>
      </c>
      <c r="E346" s="14">
        <f t="shared" si="24"/>
        <v>1.58</v>
      </c>
      <c r="F346" s="374"/>
      <c r="G346" s="368"/>
      <c r="H346" s="368"/>
      <c r="I346" s="364"/>
      <c r="J346" s="364"/>
      <c r="K346" s="364"/>
    </row>
    <row r="348" spans="1:3" s="75" customFormat="1" ht="27.75" customHeight="1">
      <c r="A348" s="950" t="s">
        <v>1219</v>
      </c>
      <c r="B348" s="950"/>
      <c r="C348" s="950"/>
    </row>
    <row r="349" s="75" customFormat="1" ht="18" customHeight="1"/>
    <row r="350" spans="1:3" s="933" customFormat="1" ht="12.75">
      <c r="A350" s="203"/>
      <c r="B350" s="934"/>
      <c r="C350" s="203"/>
    </row>
    <row r="351" spans="1:5" s="933" customFormat="1" ht="12.75">
      <c r="A351" s="75"/>
      <c r="B351" s="75" t="s">
        <v>1220</v>
      </c>
      <c r="C351" s="75"/>
      <c r="D351" s="9">
        <v>2022</v>
      </c>
      <c r="E351" s="9"/>
    </row>
    <row r="352" spans="1:7" s="933" customFormat="1" ht="15.75" customHeight="1">
      <c r="A352" s="70" t="s">
        <v>54</v>
      </c>
      <c r="B352" s="70" t="s">
        <v>6</v>
      </c>
      <c r="C352" s="70" t="s">
        <v>7</v>
      </c>
      <c r="D352" s="99" t="s">
        <v>311</v>
      </c>
      <c r="E352" s="99"/>
      <c r="F352" s="68" t="s">
        <v>4</v>
      </c>
      <c r="G352" s="68"/>
    </row>
    <row r="353" spans="1:9" s="933" customFormat="1" ht="12.75">
      <c r="A353" s="70"/>
      <c r="B353" s="70"/>
      <c r="C353" s="70"/>
      <c r="D353" s="9" t="s">
        <v>9</v>
      </c>
      <c r="E353" s="9" t="s">
        <v>10</v>
      </c>
      <c r="F353" s="9" t="s">
        <v>9</v>
      </c>
      <c r="G353" s="9" t="s">
        <v>10</v>
      </c>
      <c r="I353" s="951"/>
    </row>
    <row r="354" spans="1:9" s="933" customFormat="1" ht="12.75">
      <c r="A354" s="70">
        <v>1</v>
      </c>
      <c r="B354" s="104" t="s">
        <v>999</v>
      </c>
      <c r="C354" s="70" t="s">
        <v>12</v>
      </c>
      <c r="D354" s="13">
        <v>11055.152749490835</v>
      </c>
      <c r="E354" s="13">
        <v>12458.981670061099</v>
      </c>
      <c r="F354" s="14">
        <f aca="true" t="shared" si="25" ref="F354:F358">D354/2500</f>
        <v>4.422061099796334</v>
      </c>
      <c r="G354" s="14">
        <f aca="true" t="shared" si="26" ref="G354:G358">E354/2500</f>
        <v>4.98359266802444</v>
      </c>
      <c r="I354" s="165"/>
    </row>
    <row r="355" spans="1:10" s="933" customFormat="1" ht="12.75">
      <c r="A355" s="70">
        <v>2</v>
      </c>
      <c r="B355" s="104" t="s">
        <v>598</v>
      </c>
      <c r="C355" s="70" t="s">
        <v>12</v>
      </c>
      <c r="D355" s="13">
        <v>10879.674134419553</v>
      </c>
      <c r="E355" s="13">
        <v>11932.545824847251</v>
      </c>
      <c r="F355" s="14">
        <f t="shared" si="25"/>
        <v>4.351869653767821</v>
      </c>
      <c r="G355" s="14">
        <f t="shared" si="26"/>
        <v>4.773018329938901</v>
      </c>
      <c r="I355" s="165"/>
      <c r="J355" s="165"/>
    </row>
    <row r="356" spans="1:10" s="933" customFormat="1" ht="12.75">
      <c r="A356" s="70">
        <v>3</v>
      </c>
      <c r="B356" s="104" t="s">
        <v>1221</v>
      </c>
      <c r="C356" s="70" t="s">
        <v>12</v>
      </c>
      <c r="D356" s="13">
        <v>10879.674134419553</v>
      </c>
      <c r="E356" s="13">
        <v>11932.545824847251</v>
      </c>
      <c r="F356" s="14">
        <f t="shared" si="25"/>
        <v>4.351869653767821</v>
      </c>
      <c r="G356" s="14">
        <f t="shared" si="26"/>
        <v>4.773018329938901</v>
      </c>
      <c r="I356" s="165"/>
      <c r="J356" s="165"/>
    </row>
    <row r="357" spans="1:9" s="933" customFormat="1" ht="12.75">
      <c r="A357" s="70">
        <v>4</v>
      </c>
      <c r="B357" s="104" t="s">
        <v>827</v>
      </c>
      <c r="C357" s="70" t="s">
        <v>12</v>
      </c>
      <c r="D357" s="13">
        <v>10177.75967413442</v>
      </c>
      <c r="E357" s="13">
        <v>11055.152749490835</v>
      </c>
      <c r="F357" s="14">
        <f t="shared" si="25"/>
        <v>4.0711038696537685</v>
      </c>
      <c r="G357" s="14">
        <f t="shared" si="26"/>
        <v>4.422061099796334</v>
      </c>
      <c r="I357" s="165"/>
    </row>
    <row r="358" spans="1:9" s="933" customFormat="1" ht="12.75">
      <c r="A358" s="70">
        <v>5</v>
      </c>
      <c r="B358" s="104" t="s">
        <v>601</v>
      </c>
      <c r="C358" s="70" t="s">
        <v>12</v>
      </c>
      <c r="D358" s="13">
        <v>10002.281059063136</v>
      </c>
      <c r="E358" s="13">
        <v>10879.674134419553</v>
      </c>
      <c r="F358" s="14">
        <f t="shared" si="25"/>
        <v>4.0009124236252545</v>
      </c>
      <c r="G358" s="14">
        <f t="shared" si="26"/>
        <v>4.351869653767821</v>
      </c>
      <c r="I358" s="165"/>
    </row>
    <row r="359" spans="1:3" s="933" customFormat="1" ht="12.75">
      <c r="A359" s="203"/>
      <c r="B359" s="934"/>
      <c r="C359" s="203"/>
    </row>
    <row r="360" spans="1:256" ht="12.75">
      <c r="A360" s="369"/>
      <c r="B360" s="370" t="s">
        <v>20</v>
      </c>
      <c r="C360" s="371"/>
      <c r="D360" s="25"/>
      <c r="E360" s="25"/>
      <c r="F360" s="25"/>
      <c r="G360" s="25"/>
      <c r="H360" s="365"/>
      <c r="J360" s="919"/>
      <c r="K360" s="426"/>
      <c r="L360" s="426"/>
      <c r="Q360" s="809"/>
      <c r="R360" s="27"/>
      <c r="S360" s="823"/>
      <c r="T360" s="27"/>
      <c r="II360" s="232"/>
      <c r="IJ360" s="232"/>
      <c r="IK360" s="232"/>
      <c r="IL360" s="232"/>
      <c r="IM360" s="232"/>
      <c r="IN360" s="232"/>
      <c r="IO360" s="232"/>
      <c r="IP360" s="232"/>
      <c r="IQ360" s="232"/>
      <c r="IR360" s="232"/>
      <c r="IS360" s="232"/>
      <c r="IT360" s="232"/>
      <c r="IU360" s="232"/>
      <c r="IV360" s="232"/>
    </row>
    <row r="361" spans="1:256" ht="12.75">
      <c r="A361" s="867"/>
      <c r="B361" s="233" t="s">
        <v>21</v>
      </c>
      <c r="C361" s="364"/>
      <c r="D361" s="364"/>
      <c r="E361" s="364"/>
      <c r="IC361" s="232"/>
      <c r="ID361" s="232"/>
      <c r="IE361" s="232"/>
      <c r="IF361" s="232"/>
      <c r="IG361" s="232"/>
      <c r="IH361" s="232"/>
      <c r="II361" s="232"/>
      <c r="IJ361" s="232"/>
      <c r="IK361" s="232"/>
      <c r="IL361" s="232"/>
      <c r="IM361" s="232"/>
      <c r="IN361" s="232"/>
      <c r="IO361" s="232"/>
      <c r="IP361" s="232"/>
      <c r="IQ361" s="232"/>
      <c r="IR361" s="232"/>
      <c r="IS361" s="232"/>
      <c r="IT361" s="232"/>
      <c r="IU361" s="232"/>
      <c r="IV361" s="232"/>
    </row>
    <row r="362" spans="1:3" s="933" customFormat="1" ht="12.75">
      <c r="A362" s="203"/>
      <c r="B362" s="934"/>
      <c r="C362" s="203"/>
    </row>
    <row r="363" s="933" customFormat="1" ht="12.75">
      <c r="B363" s="952" t="s">
        <v>1222</v>
      </c>
    </row>
    <row r="364" spans="1:7" s="933" customFormat="1" ht="44.25" customHeight="1">
      <c r="A364" s="68" t="s">
        <v>54</v>
      </c>
      <c r="B364" s="68" t="s">
        <v>6</v>
      </c>
      <c r="C364" s="70" t="s">
        <v>7</v>
      </c>
      <c r="D364" s="71" t="s">
        <v>1197</v>
      </c>
      <c r="E364" s="70" t="s">
        <v>4</v>
      </c>
      <c r="F364" s="170"/>
      <c r="G364" s="170"/>
    </row>
    <row r="365" spans="1:7" s="933" customFormat="1" ht="16.5" customHeight="1">
      <c r="A365" s="68"/>
      <c r="B365" s="68"/>
      <c r="C365" s="68"/>
      <c r="D365" s="73">
        <v>2022</v>
      </c>
      <c r="E365" s="70"/>
      <c r="F365" s="171"/>
      <c r="G365" s="171"/>
    </row>
    <row r="366" spans="1:7" s="933" customFormat="1" ht="12.75">
      <c r="A366" s="70">
        <v>1</v>
      </c>
      <c r="B366" s="104" t="s">
        <v>1223</v>
      </c>
      <c r="C366" s="70" t="s">
        <v>12</v>
      </c>
      <c r="D366" s="13">
        <v>6580.4480651731155</v>
      </c>
      <c r="E366" s="14">
        <f aca="true" t="shared" si="27" ref="E366:E368">D366/2500</f>
        <v>2.6321792260692463</v>
      </c>
      <c r="F366" s="161"/>
      <c r="G366" s="161"/>
    </row>
    <row r="367" spans="1:7" s="933" customFormat="1" ht="12.75">
      <c r="A367" s="70">
        <v>2</v>
      </c>
      <c r="B367" s="104" t="s">
        <v>1224</v>
      </c>
      <c r="C367" s="70" t="s">
        <v>422</v>
      </c>
      <c r="D367" s="13">
        <v>4388.435010183299</v>
      </c>
      <c r="E367" s="14">
        <f t="shared" si="27"/>
        <v>1.7553740040733194</v>
      </c>
      <c r="F367" s="161"/>
      <c r="G367" s="161"/>
    </row>
    <row r="368" spans="1:7" s="933" customFormat="1" ht="12.75">
      <c r="A368" s="70">
        <v>3</v>
      </c>
      <c r="B368" s="104" t="s">
        <v>1224</v>
      </c>
      <c r="C368" s="70" t="s">
        <v>47</v>
      </c>
      <c r="D368" s="13">
        <v>4345.355010183299</v>
      </c>
      <c r="E368" s="14">
        <f t="shared" si="27"/>
        <v>1.7381420040733195</v>
      </c>
      <c r="F368" s="161"/>
      <c r="G368" s="161"/>
    </row>
    <row r="369" spans="1:3" s="933" customFormat="1" ht="23.25" customHeight="1">
      <c r="A369" s="933" t="s">
        <v>1225</v>
      </c>
      <c r="B369" s="176" t="s">
        <v>1226</v>
      </c>
      <c r="C369" s="176"/>
    </row>
    <row r="370" spans="1:6" s="933" customFormat="1" ht="90.75" customHeight="1">
      <c r="A370" s="934" t="s">
        <v>1227</v>
      </c>
      <c r="B370" s="934"/>
      <c r="C370" s="934"/>
      <c r="D370" s="934"/>
      <c r="E370" s="934"/>
      <c r="F370" s="934"/>
    </row>
    <row r="372" spans="1:4" s="152" customFormat="1" ht="12.75">
      <c r="A372" s="953" t="s">
        <v>1228</v>
      </c>
      <c r="B372" s="954"/>
      <c r="C372" s="955"/>
      <c r="D372" s="955"/>
    </row>
    <row r="373" spans="1:4" s="152" customFormat="1" ht="12.75">
      <c r="A373" s="956" t="s">
        <v>1229</v>
      </c>
      <c r="B373" s="955"/>
      <c r="C373" s="957"/>
      <c r="D373" s="955"/>
    </row>
    <row r="374" spans="1:4" s="152" customFormat="1" ht="12.75">
      <c r="A374" s="958"/>
      <c r="B374" s="957"/>
      <c r="C374" s="957"/>
      <c r="D374" s="955"/>
    </row>
    <row r="375" spans="2:256" s="959" customFormat="1" ht="12" customHeight="1">
      <c r="B375" s="960" t="s">
        <v>1230</v>
      </c>
      <c r="C375" s="157"/>
      <c r="D375" s="169"/>
      <c r="E375" s="961"/>
      <c r="F375" s="962"/>
      <c r="H375" s="961"/>
      <c r="I375" s="962"/>
      <c r="K375" s="961"/>
      <c r="L375" s="962"/>
      <c r="N375" s="961"/>
      <c r="O375" s="962"/>
      <c r="Q375" s="961"/>
      <c r="R375" s="962"/>
      <c r="T375" s="961"/>
      <c r="U375" s="962"/>
      <c r="W375" s="961"/>
      <c r="X375" s="962"/>
      <c r="Z375" s="961"/>
      <c r="AA375" s="962"/>
      <c r="AC375" s="961"/>
      <c r="AD375" s="962"/>
      <c r="AF375" s="961"/>
      <c r="AG375" s="962"/>
      <c r="AI375" s="961"/>
      <c r="AJ375" s="962"/>
      <c r="AL375" s="961"/>
      <c r="AM375" s="962"/>
      <c r="AO375" s="961"/>
      <c r="AP375" s="962"/>
      <c r="AR375" s="961"/>
      <c r="AS375" s="962"/>
      <c r="AU375" s="961"/>
      <c r="AV375" s="962"/>
      <c r="AX375" s="961"/>
      <c r="AY375" s="962"/>
      <c r="BA375" s="961"/>
      <c r="BB375" s="962"/>
      <c r="BD375" s="961"/>
      <c r="BE375" s="962"/>
      <c r="BG375" s="961"/>
      <c r="BH375" s="962"/>
      <c r="BJ375" s="961"/>
      <c r="BK375" s="962"/>
      <c r="BM375" s="961"/>
      <c r="BN375" s="962"/>
      <c r="BP375" s="961"/>
      <c r="BQ375" s="962"/>
      <c r="BS375" s="961"/>
      <c r="BT375" s="962"/>
      <c r="BV375" s="961"/>
      <c r="BW375" s="962"/>
      <c r="BY375" s="961"/>
      <c r="BZ375" s="962"/>
      <c r="CB375" s="961"/>
      <c r="CC375" s="962"/>
      <c r="CE375" s="961"/>
      <c r="CF375" s="962"/>
      <c r="CH375" s="961"/>
      <c r="CI375" s="962"/>
      <c r="CK375" s="961"/>
      <c r="CL375" s="962"/>
      <c r="CN375" s="961"/>
      <c r="CO375" s="962"/>
      <c r="CQ375" s="961"/>
      <c r="CR375" s="962"/>
      <c r="CT375" s="961"/>
      <c r="CU375" s="962"/>
      <c r="CW375" s="961"/>
      <c r="CX375" s="962"/>
      <c r="CZ375" s="961"/>
      <c r="DA375" s="962"/>
      <c r="DC375" s="961"/>
      <c r="DD375" s="962"/>
      <c r="DF375" s="961"/>
      <c r="DG375" s="962"/>
      <c r="DI375" s="961"/>
      <c r="DJ375" s="962"/>
      <c r="DL375" s="961"/>
      <c r="DM375" s="962"/>
      <c r="DO375" s="961"/>
      <c r="DP375" s="962"/>
      <c r="DR375" s="961"/>
      <c r="DS375" s="962"/>
      <c r="DU375" s="961"/>
      <c r="DV375" s="962"/>
      <c r="DX375" s="961"/>
      <c r="DY375" s="962"/>
      <c r="EA375" s="961"/>
      <c r="EB375" s="962"/>
      <c r="ED375" s="961"/>
      <c r="EE375" s="962"/>
      <c r="EG375" s="961"/>
      <c r="EH375" s="962"/>
      <c r="EJ375" s="961"/>
      <c r="EK375" s="962"/>
      <c r="EM375" s="961"/>
      <c r="EN375" s="962"/>
      <c r="EP375" s="961"/>
      <c r="EQ375" s="962"/>
      <c r="ES375" s="961"/>
      <c r="ET375" s="962"/>
      <c r="EV375" s="961"/>
      <c r="EW375" s="962"/>
      <c r="EY375" s="961"/>
      <c r="EZ375" s="962"/>
      <c r="FB375" s="961"/>
      <c r="FC375" s="962"/>
      <c r="FE375" s="961"/>
      <c r="FF375" s="962"/>
      <c r="FH375" s="961"/>
      <c r="FI375" s="962"/>
      <c r="FK375" s="961"/>
      <c r="FL375" s="962"/>
      <c r="FN375" s="961"/>
      <c r="FO375" s="962"/>
      <c r="FQ375" s="961"/>
      <c r="FR375" s="962"/>
      <c r="FT375" s="961"/>
      <c r="FU375" s="962"/>
      <c r="FW375" s="961"/>
      <c r="FX375" s="962"/>
      <c r="FZ375" s="961"/>
      <c r="GA375" s="962"/>
      <c r="GC375" s="961"/>
      <c r="GD375" s="962"/>
      <c r="GF375" s="961"/>
      <c r="GG375" s="962"/>
      <c r="GI375" s="961"/>
      <c r="GJ375" s="962"/>
      <c r="GL375" s="961"/>
      <c r="GM375" s="962"/>
      <c r="GO375" s="961"/>
      <c r="GP375" s="962"/>
      <c r="GR375" s="961"/>
      <c r="GS375" s="962"/>
      <c r="GU375" s="961"/>
      <c r="GV375" s="962"/>
      <c r="GX375" s="961"/>
      <c r="GY375" s="962"/>
      <c r="HA375" s="961"/>
      <c r="HB375" s="962"/>
      <c r="HD375" s="961"/>
      <c r="HE375" s="962"/>
      <c r="HG375" s="961"/>
      <c r="HH375" s="962"/>
      <c r="HJ375" s="961"/>
      <c r="HK375" s="962"/>
      <c r="HM375" s="961"/>
      <c r="HN375" s="962"/>
      <c r="HP375" s="961"/>
      <c r="HQ375" s="962"/>
      <c r="HS375" s="961"/>
      <c r="HT375" s="962"/>
      <c r="HV375" s="961"/>
      <c r="HW375" s="962"/>
      <c r="HY375" s="961"/>
      <c r="HZ375" s="962"/>
      <c r="IB375" s="961"/>
      <c r="IC375" s="962"/>
      <c r="IE375" s="961"/>
      <c r="IF375" s="962"/>
      <c r="IH375" s="961"/>
      <c r="II375" s="962"/>
      <c r="IK375" s="961"/>
      <c r="IL375" s="962"/>
      <c r="IN375" s="961"/>
      <c r="IO375" s="962"/>
      <c r="IP375" s="152"/>
      <c r="IQ375" s="152"/>
      <c r="IR375" s="152"/>
      <c r="IS375" s="152"/>
      <c r="IT375" s="152"/>
      <c r="IU375" s="152"/>
      <c r="IV375" s="152"/>
    </row>
    <row r="376" spans="1:11" s="152" customFormat="1" ht="15.75" customHeight="1">
      <c r="A376" s="958"/>
      <c r="B376" s="963"/>
      <c r="C376" s="964"/>
      <c r="D376" s="964"/>
      <c r="E376" s="965"/>
      <c r="F376" s="965"/>
      <c r="G376" s="965"/>
      <c r="H376" s="965"/>
      <c r="I376" s="965"/>
      <c r="J376" s="965"/>
      <c r="K376" s="965"/>
    </row>
    <row r="377" spans="1:4" s="169" customFormat="1" ht="12.75">
      <c r="A377" s="84"/>
      <c r="B377" s="966" t="s">
        <v>1231</v>
      </c>
      <c r="C377" s="967"/>
      <c r="D377" s="967"/>
    </row>
    <row r="378" spans="1:6" s="169" customFormat="1" ht="48" customHeight="1">
      <c r="A378" s="968" t="s">
        <v>54</v>
      </c>
      <c r="B378" s="968" t="s">
        <v>6</v>
      </c>
      <c r="C378" s="968" t="s">
        <v>7</v>
      </c>
      <c r="D378" s="71" t="s">
        <v>1197</v>
      </c>
      <c r="E378" s="70" t="s">
        <v>4</v>
      </c>
      <c r="F378" s="170"/>
    </row>
    <row r="379" spans="1:6" s="169" customFormat="1" ht="18" customHeight="1">
      <c r="A379" s="969"/>
      <c r="B379" s="969"/>
      <c r="C379" s="969"/>
      <c r="D379" s="73">
        <v>2022</v>
      </c>
      <c r="E379" s="70"/>
      <c r="F379" s="171"/>
    </row>
    <row r="380" spans="1:6" s="169" customFormat="1" ht="24.75" customHeight="1">
      <c r="A380" s="970" t="s">
        <v>212</v>
      </c>
      <c r="B380" s="971" t="s">
        <v>1232</v>
      </c>
      <c r="C380" s="972" t="s">
        <v>12</v>
      </c>
      <c r="D380" s="13">
        <v>6580.4480651731155</v>
      </c>
      <c r="E380" s="14">
        <f aca="true" t="shared" si="28" ref="E380:E400">D380/2500</f>
        <v>2.6321792260692463</v>
      </c>
      <c r="F380" s="973"/>
    </row>
    <row r="381" spans="1:6" s="169" customFormat="1" ht="17.25" customHeight="1">
      <c r="A381" s="974" t="s">
        <v>214</v>
      </c>
      <c r="B381" s="975" t="s">
        <v>1233</v>
      </c>
      <c r="C381" s="976" t="s">
        <v>12</v>
      </c>
      <c r="D381" s="13">
        <v>5790.794297352342</v>
      </c>
      <c r="E381" s="14">
        <f t="shared" si="28"/>
        <v>2.3163177189409367</v>
      </c>
      <c r="F381" s="973"/>
    </row>
    <row r="382" spans="1:6" s="169" customFormat="1" ht="12.75">
      <c r="A382" s="974" t="s">
        <v>216</v>
      </c>
      <c r="B382" s="977" t="s">
        <v>1234</v>
      </c>
      <c r="C382" s="978" t="s">
        <v>12</v>
      </c>
      <c r="D382" s="13">
        <v>4646.915010183298</v>
      </c>
      <c r="E382" s="14">
        <f t="shared" si="28"/>
        <v>1.8587660040733194</v>
      </c>
      <c r="F382" s="165"/>
    </row>
    <row r="383" spans="1:6" s="169" customFormat="1" ht="12.75">
      <c r="A383" s="979" t="s">
        <v>218</v>
      </c>
      <c r="B383" s="977" t="s">
        <v>1235</v>
      </c>
      <c r="C383" s="978" t="s">
        <v>12</v>
      </c>
      <c r="D383" s="13">
        <v>3950</v>
      </c>
      <c r="E383" s="14">
        <f t="shared" si="28"/>
        <v>1.58</v>
      </c>
      <c r="F383" s="161"/>
    </row>
    <row r="384" spans="1:6" s="169" customFormat="1" ht="17.25" customHeight="1">
      <c r="A384" s="974" t="s">
        <v>220</v>
      </c>
      <c r="B384" s="980" t="s">
        <v>1236</v>
      </c>
      <c r="C384" s="978" t="s">
        <v>12</v>
      </c>
      <c r="D384" s="13">
        <v>5966.272912423626</v>
      </c>
      <c r="E384" s="14">
        <f t="shared" si="28"/>
        <v>2.3865091649694503</v>
      </c>
      <c r="F384" s="161"/>
    </row>
    <row r="385" spans="1:6" s="169" customFormat="1" ht="15" customHeight="1">
      <c r="A385" s="981" t="s">
        <v>222</v>
      </c>
      <c r="B385" s="977" t="s">
        <v>1237</v>
      </c>
      <c r="C385" s="978" t="s">
        <v>12</v>
      </c>
      <c r="D385" s="13">
        <v>5416.970010183299</v>
      </c>
      <c r="E385" s="14">
        <f t="shared" si="28"/>
        <v>2.1667880040733194</v>
      </c>
      <c r="F385" s="161"/>
    </row>
    <row r="386" spans="1:6" s="169" customFormat="1" ht="12.75">
      <c r="A386" s="974" t="s">
        <v>224</v>
      </c>
      <c r="B386" s="980" t="s">
        <v>1238</v>
      </c>
      <c r="C386" s="978" t="s">
        <v>12</v>
      </c>
      <c r="D386" s="13">
        <v>4388.435010183299</v>
      </c>
      <c r="E386" s="14">
        <f t="shared" si="28"/>
        <v>1.7553740040733194</v>
      </c>
      <c r="F386" s="161"/>
    </row>
    <row r="387" spans="1:6" s="169" customFormat="1" ht="12.75">
      <c r="A387" s="979" t="s">
        <v>226</v>
      </c>
      <c r="B387" s="982" t="s">
        <v>1239</v>
      </c>
      <c r="C387" s="983" t="s">
        <v>12</v>
      </c>
      <c r="D387" s="13">
        <v>3950</v>
      </c>
      <c r="E387" s="14">
        <f t="shared" si="28"/>
        <v>1.58</v>
      </c>
      <c r="F387" s="161"/>
    </row>
    <row r="388" spans="1:9" s="169" customFormat="1" ht="12.75">
      <c r="A388" s="974" t="s">
        <v>228</v>
      </c>
      <c r="B388" s="980" t="s">
        <v>1240</v>
      </c>
      <c r="C388" s="978" t="s">
        <v>103</v>
      </c>
      <c r="D388" s="13">
        <v>4388.435010183299</v>
      </c>
      <c r="E388" s="14">
        <f t="shared" si="28"/>
        <v>1.7553740040733194</v>
      </c>
      <c r="F388" s="161"/>
      <c r="H388" s="984"/>
      <c r="I388" s="165"/>
    </row>
    <row r="389" spans="1:9" s="169" customFormat="1" ht="12.75">
      <c r="A389" s="974" t="s">
        <v>734</v>
      </c>
      <c r="B389" s="985" t="s">
        <v>1241</v>
      </c>
      <c r="C389" s="978" t="s">
        <v>103</v>
      </c>
      <c r="D389" s="13">
        <v>4173.035010183299</v>
      </c>
      <c r="E389" s="14">
        <f t="shared" si="28"/>
        <v>1.6692140040733197</v>
      </c>
      <c r="F389" s="161"/>
      <c r="H389" s="984"/>
      <c r="I389" s="165"/>
    </row>
    <row r="390" spans="1:9" s="169" customFormat="1" ht="12.75">
      <c r="A390" s="974" t="s">
        <v>962</v>
      </c>
      <c r="B390" s="986" t="s">
        <v>1242</v>
      </c>
      <c r="C390" s="978" t="s">
        <v>103</v>
      </c>
      <c r="D390" s="13">
        <v>3950</v>
      </c>
      <c r="E390" s="14">
        <f t="shared" si="28"/>
        <v>1.58</v>
      </c>
      <c r="F390" s="161"/>
      <c r="H390" s="984"/>
      <c r="I390" s="165"/>
    </row>
    <row r="391" spans="1:9" s="169" customFormat="1" ht="12.75">
      <c r="A391" s="974" t="s">
        <v>964</v>
      </c>
      <c r="B391" s="980" t="s">
        <v>1243</v>
      </c>
      <c r="C391" s="978" t="s">
        <v>103</v>
      </c>
      <c r="D391" s="13">
        <v>3850</v>
      </c>
      <c r="E391" s="14">
        <f t="shared" si="28"/>
        <v>1.54</v>
      </c>
      <c r="F391" s="161"/>
      <c r="H391" s="984"/>
      <c r="I391" s="165"/>
    </row>
    <row r="392" spans="1:6" s="169" customFormat="1" ht="12.75">
      <c r="A392" s="974" t="s">
        <v>1067</v>
      </c>
      <c r="B392" s="985" t="s">
        <v>1244</v>
      </c>
      <c r="C392" s="987" t="s">
        <v>47</v>
      </c>
      <c r="D392" s="13">
        <v>4086.875010183299</v>
      </c>
      <c r="E392" s="14">
        <f t="shared" si="28"/>
        <v>1.6347500040733196</v>
      </c>
      <c r="F392" s="161"/>
    </row>
    <row r="393" spans="1:6" s="169" customFormat="1" ht="16.5" customHeight="1">
      <c r="A393" s="974" t="s">
        <v>1069</v>
      </c>
      <c r="B393" s="985" t="s">
        <v>1245</v>
      </c>
      <c r="C393" s="987" t="s">
        <v>47</v>
      </c>
      <c r="D393" s="13">
        <v>3900</v>
      </c>
      <c r="E393" s="14">
        <f t="shared" si="28"/>
        <v>1.56</v>
      </c>
      <c r="F393" s="161"/>
    </row>
    <row r="394" spans="1:6" s="169" customFormat="1" ht="16.5" customHeight="1">
      <c r="A394" s="974" t="s">
        <v>1071</v>
      </c>
      <c r="B394" s="985" t="s">
        <v>1246</v>
      </c>
      <c r="C394" s="987" t="s">
        <v>47</v>
      </c>
      <c r="D394" s="13">
        <v>3850</v>
      </c>
      <c r="E394" s="14">
        <f t="shared" si="28"/>
        <v>1.54</v>
      </c>
      <c r="F394" s="161"/>
    </row>
    <row r="395" spans="1:6" s="169" customFormat="1" ht="24.75" customHeight="1">
      <c r="A395" s="974" t="s">
        <v>1073</v>
      </c>
      <c r="B395" s="985" t="s">
        <v>1247</v>
      </c>
      <c r="C395" s="987" t="s">
        <v>47</v>
      </c>
      <c r="D395" s="13">
        <v>3610</v>
      </c>
      <c r="E395" s="14">
        <f t="shared" si="28"/>
        <v>1.444</v>
      </c>
      <c r="F395" s="161"/>
    </row>
    <row r="396" spans="1:6" s="169" customFormat="1" ht="54.75" customHeight="1">
      <c r="A396" s="974" t="s">
        <v>1075</v>
      </c>
      <c r="B396" s="985" t="s">
        <v>1248</v>
      </c>
      <c r="C396" s="987"/>
      <c r="D396" s="13">
        <v>3850</v>
      </c>
      <c r="E396" s="14">
        <f t="shared" si="28"/>
        <v>1.54</v>
      </c>
      <c r="F396" s="161"/>
    </row>
    <row r="397" spans="1:6" s="169" customFormat="1" ht="60" customHeight="1">
      <c r="A397" s="974" t="s">
        <v>1077</v>
      </c>
      <c r="B397" s="985" t="s">
        <v>1249</v>
      </c>
      <c r="C397" s="987"/>
      <c r="D397" s="13">
        <v>3750</v>
      </c>
      <c r="E397" s="14">
        <f t="shared" si="28"/>
        <v>1.5</v>
      </c>
      <c r="F397" s="161"/>
    </row>
    <row r="398" spans="1:6" s="169" customFormat="1" ht="15" customHeight="1">
      <c r="A398" s="974" t="s">
        <v>1079</v>
      </c>
      <c r="B398" s="985" t="s">
        <v>1250</v>
      </c>
      <c r="C398" s="987" t="s">
        <v>492</v>
      </c>
      <c r="D398" s="13">
        <v>3750</v>
      </c>
      <c r="E398" s="14">
        <f t="shared" si="28"/>
        <v>1.5</v>
      </c>
      <c r="F398" s="161"/>
    </row>
    <row r="399" spans="1:6" s="169" customFormat="1" ht="12.75">
      <c r="A399" s="974" t="s">
        <v>1081</v>
      </c>
      <c r="B399" s="985" t="s">
        <v>1251</v>
      </c>
      <c r="C399" s="987" t="s">
        <v>492</v>
      </c>
      <c r="D399" s="13">
        <v>3610</v>
      </c>
      <c r="E399" s="14">
        <f t="shared" si="28"/>
        <v>1.444</v>
      </c>
      <c r="F399" s="161"/>
    </row>
    <row r="400" spans="1:6" s="169" customFormat="1" ht="12.75">
      <c r="A400" s="979" t="s">
        <v>1083</v>
      </c>
      <c r="B400" s="982" t="s">
        <v>1252</v>
      </c>
      <c r="C400" s="983" t="s">
        <v>492</v>
      </c>
      <c r="D400" s="13">
        <v>3750</v>
      </c>
      <c r="E400" s="14">
        <f t="shared" si="28"/>
        <v>1.5</v>
      </c>
      <c r="F400" s="161"/>
    </row>
    <row r="401" s="169" customFormat="1" ht="6.75" customHeight="1"/>
    <row r="402" spans="1:5" s="169" customFormat="1" ht="12.75">
      <c r="A402" s="988" t="s">
        <v>1253</v>
      </c>
      <c r="B402" s="988"/>
      <c r="C402" s="989"/>
      <c r="D402" s="988"/>
      <c r="E402" s="990"/>
    </row>
    <row r="403" spans="1:5" s="169" customFormat="1" ht="12.75">
      <c r="A403" s="988" t="s">
        <v>1254</v>
      </c>
      <c r="B403" s="988"/>
      <c r="C403" s="989"/>
      <c r="D403" s="988"/>
      <c r="E403" s="990"/>
    </row>
    <row r="404" spans="1:5" s="169" customFormat="1" ht="12.75">
      <c r="A404" s="988" t="s">
        <v>1255</v>
      </c>
      <c r="B404" s="988"/>
      <c r="C404" s="989"/>
      <c r="D404" s="988"/>
      <c r="E404" s="990"/>
    </row>
    <row r="405" spans="1:5" s="169" customFormat="1" ht="12.75">
      <c r="A405" s="988" t="s">
        <v>1256</v>
      </c>
      <c r="B405" s="988"/>
      <c r="C405" s="989"/>
      <c r="D405" s="988"/>
      <c r="E405" s="990"/>
    </row>
    <row r="406" spans="1:5" s="169" customFormat="1" ht="12.75">
      <c r="A406" s="988" t="s">
        <v>1257</v>
      </c>
      <c r="B406" s="988"/>
      <c r="C406" s="989"/>
      <c r="D406" s="988"/>
      <c r="E406" s="990"/>
    </row>
    <row r="407" spans="1:5" s="169" customFormat="1" ht="12.75">
      <c r="A407" s="988" t="s">
        <v>1254</v>
      </c>
      <c r="B407" s="988"/>
      <c r="C407" s="989"/>
      <c r="D407" s="988"/>
      <c r="E407" s="990"/>
    </row>
    <row r="408" spans="1:5" s="169" customFormat="1" ht="12.75">
      <c r="A408" s="988" t="s">
        <v>1258</v>
      </c>
      <c r="B408" s="988"/>
      <c r="C408" s="989"/>
      <c r="D408" s="988"/>
      <c r="E408" s="990"/>
    </row>
    <row r="409" spans="1:5" s="169" customFormat="1" ht="12.75">
      <c r="A409" s="988" t="s">
        <v>1259</v>
      </c>
      <c r="B409" s="988"/>
      <c r="C409" s="989"/>
      <c r="D409" s="988"/>
      <c r="E409" s="990"/>
    </row>
    <row r="410" spans="1:5" s="169" customFormat="1" ht="12.75">
      <c r="A410" s="988"/>
      <c r="B410" s="988"/>
      <c r="C410" s="989"/>
      <c r="D410" s="988"/>
      <c r="E410" s="990"/>
    </row>
    <row r="411" spans="1:4" s="169" customFormat="1" ht="12.75">
      <c r="A411" s="991"/>
      <c r="B411" s="992" t="s">
        <v>1260</v>
      </c>
      <c r="C411" s="989"/>
      <c r="D411" s="988"/>
    </row>
    <row r="412" spans="1:9" s="994" customFormat="1" ht="21.75" customHeight="1">
      <c r="A412" s="993" t="s">
        <v>1261</v>
      </c>
      <c r="B412" s="993"/>
      <c r="C412" s="993"/>
      <c r="D412" s="993"/>
      <c r="E412" s="993"/>
      <c r="F412" s="993"/>
      <c r="G412" s="993"/>
      <c r="H412" s="993"/>
      <c r="I412" s="993"/>
    </row>
    <row r="413" spans="1:4" s="994" customFormat="1" ht="12.75">
      <c r="A413" s="995" t="s">
        <v>1262</v>
      </c>
      <c r="B413" s="995"/>
      <c r="C413" s="995"/>
      <c r="D413" s="995"/>
    </row>
    <row r="414" spans="1:9" s="994" customFormat="1" ht="28.5" customHeight="1">
      <c r="A414" s="993" t="s">
        <v>1263</v>
      </c>
      <c r="B414" s="993"/>
      <c r="C414" s="993"/>
      <c r="D414" s="993"/>
      <c r="E414" s="993"/>
      <c r="F414" s="993"/>
      <c r="G414" s="993"/>
      <c r="H414" s="993"/>
      <c r="I414" s="993"/>
    </row>
    <row r="415" spans="1:9" s="994" customFormat="1" ht="55.5" customHeight="1">
      <c r="A415" s="993" t="s">
        <v>1264</v>
      </c>
      <c r="B415" s="993"/>
      <c r="C415" s="993"/>
      <c r="D415" s="993"/>
      <c r="E415" s="993"/>
      <c r="F415" s="993"/>
      <c r="G415" s="993"/>
      <c r="H415" s="993"/>
      <c r="I415" s="993"/>
    </row>
    <row r="416" spans="1:9" s="994" customFormat="1" ht="57" customHeight="1">
      <c r="A416" s="993" t="s">
        <v>1265</v>
      </c>
      <c r="B416" s="993"/>
      <c r="C416" s="993"/>
      <c r="D416" s="993"/>
      <c r="E416" s="993"/>
      <c r="F416" s="993"/>
      <c r="G416" s="993"/>
      <c r="H416" s="993"/>
      <c r="I416" s="993"/>
    </row>
    <row r="417" spans="1:9" s="994" customFormat="1" ht="19.5" customHeight="1">
      <c r="A417" s="993" t="s">
        <v>1266</v>
      </c>
      <c r="B417" s="993"/>
      <c r="C417" s="993"/>
      <c r="D417" s="993"/>
      <c r="E417" s="993"/>
      <c r="F417" s="993"/>
      <c r="G417" s="993"/>
      <c r="H417" s="993"/>
      <c r="I417" s="993"/>
    </row>
    <row r="418" spans="1:9" s="994" customFormat="1" ht="19.5" customHeight="1">
      <c r="A418" s="993" t="s">
        <v>1267</v>
      </c>
      <c r="B418" s="993"/>
      <c r="C418" s="993"/>
      <c r="D418" s="993"/>
      <c r="E418" s="993"/>
      <c r="F418" s="993"/>
      <c r="G418" s="993"/>
      <c r="H418" s="993"/>
      <c r="I418" s="993"/>
    </row>
    <row r="419" spans="1:9" s="994" customFormat="1" ht="19.5" customHeight="1">
      <c r="A419" s="993" t="s">
        <v>1268</v>
      </c>
      <c r="B419" s="993"/>
      <c r="C419" s="993"/>
      <c r="D419" s="993"/>
      <c r="E419" s="993"/>
      <c r="F419" s="993"/>
      <c r="G419" s="993"/>
      <c r="H419" s="993"/>
      <c r="I419" s="993"/>
    </row>
    <row r="420" spans="1:9" s="994" customFormat="1" ht="19.5" customHeight="1">
      <c r="A420" s="993" t="s">
        <v>1269</v>
      </c>
      <c r="B420" s="993"/>
      <c r="C420" s="993"/>
      <c r="D420" s="993"/>
      <c r="E420" s="993"/>
      <c r="F420" s="993"/>
      <c r="G420" s="993"/>
      <c r="H420" s="993"/>
      <c r="I420" s="993"/>
    </row>
    <row r="421" spans="1:9" s="994" customFormat="1" ht="40.5" customHeight="1">
      <c r="A421" s="996" t="s">
        <v>1270</v>
      </c>
      <c r="B421" s="996"/>
      <c r="C421" s="996"/>
      <c r="D421" s="996"/>
      <c r="E421" s="996"/>
      <c r="F421" s="996"/>
      <c r="G421" s="996"/>
      <c r="H421" s="996"/>
      <c r="I421" s="996"/>
    </row>
    <row r="422" spans="1:4" s="994" customFormat="1" ht="12.75">
      <c r="A422" s="997"/>
      <c r="B422" s="998"/>
      <c r="C422" s="995"/>
      <c r="D422" s="995"/>
    </row>
    <row r="423" spans="1:4" s="994" customFormat="1" ht="12.75">
      <c r="A423" s="995" t="s">
        <v>1271</v>
      </c>
      <c r="B423" s="995"/>
      <c r="C423" s="995"/>
      <c r="D423" s="995"/>
    </row>
    <row r="424" spans="1:4" s="994" customFormat="1" ht="12.75">
      <c r="A424" s="995" t="s">
        <v>1272</v>
      </c>
      <c r="B424" s="995"/>
      <c r="C424" s="995"/>
      <c r="D424" s="995"/>
    </row>
    <row r="425" spans="1:4" s="994" customFormat="1" ht="12.75">
      <c r="A425" s="995" t="s">
        <v>1273</v>
      </c>
      <c r="B425" s="995"/>
      <c r="C425" s="995"/>
      <c r="D425" s="995"/>
    </row>
    <row r="426" spans="1:4" s="994" customFormat="1" ht="12.75">
      <c r="A426" s="995"/>
      <c r="B426" s="995"/>
      <c r="C426" s="995"/>
      <c r="D426" s="995"/>
    </row>
    <row r="427" spans="1:4" s="994" customFormat="1" ht="12.75">
      <c r="A427" s="995" t="s">
        <v>1274</v>
      </c>
      <c r="B427" s="995"/>
      <c r="C427" s="995"/>
      <c r="D427" s="995"/>
    </row>
    <row r="428" spans="1:4" s="994" customFormat="1" ht="12.75">
      <c r="A428" s="995" t="s">
        <v>1275</v>
      </c>
      <c r="B428" s="995"/>
      <c r="C428" s="995"/>
      <c r="D428" s="995"/>
    </row>
    <row r="429" spans="1:4" s="994" customFormat="1" ht="12.75">
      <c r="A429" s="995"/>
      <c r="B429" s="995"/>
      <c r="C429" s="995"/>
      <c r="D429" s="995"/>
    </row>
    <row r="430" spans="1:4" s="994" customFormat="1" ht="12.75">
      <c r="A430" s="998" t="s">
        <v>1276</v>
      </c>
      <c r="B430" s="995"/>
      <c r="C430" s="995"/>
      <c r="D430" s="995"/>
    </row>
    <row r="431" spans="1:4" s="994" customFormat="1" ht="12.75">
      <c r="A431" s="998" t="s">
        <v>1277</v>
      </c>
      <c r="B431" s="995"/>
      <c r="C431" s="995"/>
      <c r="D431" s="995"/>
    </row>
    <row r="432" spans="1:4" s="994" customFormat="1" ht="12.75">
      <c r="A432" s="998" t="s">
        <v>1278</v>
      </c>
      <c r="B432" s="995"/>
      <c r="C432" s="995"/>
      <c r="D432" s="995"/>
    </row>
    <row r="433" spans="1:9" s="994" customFormat="1" ht="27" customHeight="1">
      <c r="A433" s="999" t="s">
        <v>1279</v>
      </c>
      <c r="B433" s="999"/>
      <c r="C433" s="999"/>
      <c r="D433" s="999"/>
      <c r="E433" s="999"/>
      <c r="F433" s="999"/>
      <c r="G433" s="999"/>
      <c r="H433" s="999"/>
      <c r="I433" s="999"/>
    </row>
    <row r="434" spans="1:9" s="994" customFormat="1" ht="42.75" customHeight="1">
      <c r="A434" s="1000" t="s">
        <v>1280</v>
      </c>
      <c r="B434" s="1000"/>
      <c r="C434" s="1000"/>
      <c r="D434" s="1000"/>
      <c r="E434" s="1000"/>
      <c r="F434" s="1000"/>
      <c r="G434" s="1000"/>
      <c r="H434" s="1000"/>
      <c r="I434" s="1000"/>
    </row>
    <row r="435" spans="1:4" s="994" customFormat="1" ht="12" customHeight="1">
      <c r="A435" s="85"/>
      <c r="B435" s="85"/>
      <c r="C435" s="85"/>
      <c r="D435" s="1001"/>
    </row>
    <row r="436" spans="1:9" s="994" customFormat="1" ht="54" customHeight="1">
      <c r="A436" s="1002" t="s">
        <v>1281</v>
      </c>
      <c r="B436" s="1002"/>
      <c r="C436" s="1002"/>
      <c r="D436" s="1002"/>
      <c r="E436" s="1002"/>
      <c r="F436" s="1002"/>
      <c r="G436" s="1002"/>
      <c r="H436" s="1002"/>
      <c r="I436" s="1002"/>
    </row>
    <row r="437" spans="1:9" s="994" customFormat="1" ht="12.75" customHeight="1">
      <c r="A437" s="1000" t="s">
        <v>1282</v>
      </c>
      <c r="B437" s="1000"/>
      <c r="C437" s="1000"/>
      <c r="D437" s="1000"/>
      <c r="E437" s="1000"/>
      <c r="F437" s="1000"/>
      <c r="G437" s="1000"/>
      <c r="H437" s="1000"/>
      <c r="I437" s="1000"/>
    </row>
    <row r="438" spans="1:4" s="994" customFormat="1" ht="12.75">
      <c r="A438" s="149" t="s">
        <v>1283</v>
      </c>
      <c r="B438" s="85"/>
      <c r="C438" s="85"/>
      <c r="D438" s="1001"/>
    </row>
    <row r="439" spans="1:4" s="994" customFormat="1" ht="12.75">
      <c r="A439" s="149" t="s">
        <v>1284</v>
      </c>
      <c r="B439" s="85"/>
      <c r="C439" s="85"/>
      <c r="D439" s="1001"/>
    </row>
    <row r="440" spans="1:4" s="994" customFormat="1" ht="12.75">
      <c r="A440" s="149" t="s">
        <v>1285</v>
      </c>
      <c r="B440" s="85"/>
      <c r="C440" s="85"/>
      <c r="D440" s="1001"/>
    </row>
    <row r="441" spans="1:9" s="994" customFormat="1" ht="57" customHeight="1">
      <c r="A441" s="1003" t="s">
        <v>1286</v>
      </c>
      <c r="B441" s="1003"/>
      <c r="C441" s="1003"/>
      <c r="D441" s="1003"/>
      <c r="E441" s="1003"/>
      <c r="F441" s="1003"/>
      <c r="G441" s="1003"/>
      <c r="H441" s="1003"/>
      <c r="I441" s="1003"/>
    </row>
    <row r="442" spans="1:9" s="994" customFormat="1" ht="40.5" customHeight="1">
      <c r="A442" s="993" t="s">
        <v>1287</v>
      </c>
      <c r="B442" s="993"/>
      <c r="C442" s="993"/>
      <c r="D442" s="993"/>
      <c r="E442" s="993"/>
      <c r="F442" s="993"/>
      <c r="G442" s="993"/>
      <c r="H442" s="993"/>
      <c r="I442" s="993"/>
    </row>
  </sheetData>
  <sheetProtection selectLockedCells="1" selectUnlockedCells="1"/>
  <mergeCells count="137">
    <mergeCell ref="B1:I1"/>
    <mergeCell ref="B3:I3"/>
    <mergeCell ref="D8:E8"/>
    <mergeCell ref="A9:A11"/>
    <mergeCell ref="B9:B11"/>
    <mergeCell ref="C9:C11"/>
    <mergeCell ref="D9:G9"/>
    <mergeCell ref="D10:E10"/>
    <mergeCell ref="F10:G10"/>
    <mergeCell ref="A22:I22"/>
    <mergeCell ref="A26:A27"/>
    <mergeCell ref="B26:B27"/>
    <mergeCell ref="C26:C27"/>
    <mergeCell ref="D26:E26"/>
    <mergeCell ref="E27:E28"/>
    <mergeCell ref="D54:E54"/>
    <mergeCell ref="H54:I54"/>
    <mergeCell ref="A55:A57"/>
    <mergeCell ref="B55:B57"/>
    <mergeCell ref="C55:C57"/>
    <mergeCell ref="D55:G55"/>
    <mergeCell ref="D56:E56"/>
    <mergeCell ref="F56:G56"/>
    <mergeCell ref="A68:A69"/>
    <mergeCell ref="B68:B69"/>
    <mergeCell ref="C68:C69"/>
    <mergeCell ref="D68:E68"/>
    <mergeCell ref="E69:E70"/>
    <mergeCell ref="A85:A86"/>
    <mergeCell ref="B85:B86"/>
    <mergeCell ref="C85:C86"/>
    <mergeCell ref="D85:E85"/>
    <mergeCell ref="E86:E87"/>
    <mergeCell ref="A97:A98"/>
    <mergeCell ref="B97:B98"/>
    <mergeCell ref="C97:C98"/>
    <mergeCell ref="D97:E97"/>
    <mergeCell ref="E98:E99"/>
    <mergeCell ref="D117:E117"/>
    <mergeCell ref="A118:A119"/>
    <mergeCell ref="B118:B119"/>
    <mergeCell ref="C118:C119"/>
    <mergeCell ref="D118:E118"/>
    <mergeCell ref="F118:G118"/>
    <mergeCell ref="E131:E132"/>
    <mergeCell ref="A181:D181"/>
    <mergeCell ref="A184:A185"/>
    <mergeCell ref="B184:B185"/>
    <mergeCell ref="C184:C185"/>
    <mergeCell ref="D184:E184"/>
    <mergeCell ref="E185:E186"/>
    <mergeCell ref="A197:A198"/>
    <mergeCell ref="B197:B198"/>
    <mergeCell ref="C197:C198"/>
    <mergeCell ref="D197:E197"/>
    <mergeCell ref="E198:E199"/>
    <mergeCell ref="A201:I201"/>
    <mergeCell ref="A205:A206"/>
    <mergeCell ref="B205:B206"/>
    <mergeCell ref="C205:C206"/>
    <mergeCell ref="D205:E205"/>
    <mergeCell ref="E206:E207"/>
    <mergeCell ref="A214:H214"/>
    <mergeCell ref="A217:H217"/>
    <mergeCell ref="A220:A221"/>
    <mergeCell ref="B220:B221"/>
    <mergeCell ref="C220:C221"/>
    <mergeCell ref="D220:E220"/>
    <mergeCell ref="E221:E222"/>
    <mergeCell ref="D240:E240"/>
    <mergeCell ref="A241:A242"/>
    <mergeCell ref="B241:B242"/>
    <mergeCell ref="C241:C242"/>
    <mergeCell ref="D241:E241"/>
    <mergeCell ref="F241:G241"/>
    <mergeCell ref="F251:F252"/>
    <mergeCell ref="A253:A255"/>
    <mergeCell ref="B253:B255"/>
    <mergeCell ref="C253:C255"/>
    <mergeCell ref="A256:A258"/>
    <mergeCell ref="B256:B258"/>
    <mergeCell ref="C256:C258"/>
    <mergeCell ref="A259:A261"/>
    <mergeCell ref="B259:B261"/>
    <mergeCell ref="C259:C261"/>
    <mergeCell ref="A264:D264"/>
    <mergeCell ref="A265:D265"/>
    <mergeCell ref="A266:D266"/>
    <mergeCell ref="E272:E273"/>
    <mergeCell ref="A284:A285"/>
    <mergeCell ref="B284:B285"/>
    <mergeCell ref="C284:C285"/>
    <mergeCell ref="E284:E285"/>
    <mergeCell ref="A291:E291"/>
    <mergeCell ref="A292:E292"/>
    <mergeCell ref="A293:E293"/>
    <mergeCell ref="A294:E294"/>
    <mergeCell ref="E298:F298"/>
    <mergeCell ref="E299:F299"/>
    <mergeCell ref="E300:F300"/>
    <mergeCell ref="F303:F304"/>
    <mergeCell ref="F313:F314"/>
    <mergeCell ref="A323:F323"/>
    <mergeCell ref="A324:F324"/>
    <mergeCell ref="A325:F325"/>
    <mergeCell ref="A327:F327"/>
    <mergeCell ref="A329:A330"/>
    <mergeCell ref="B329:B330"/>
    <mergeCell ref="C329:C330"/>
    <mergeCell ref="E329:E330"/>
    <mergeCell ref="E341:E342"/>
    <mergeCell ref="A348:C348"/>
    <mergeCell ref="D351:E351"/>
    <mergeCell ref="A352:A353"/>
    <mergeCell ref="B352:B353"/>
    <mergeCell ref="C352:C353"/>
    <mergeCell ref="D352:E352"/>
    <mergeCell ref="F352:G352"/>
    <mergeCell ref="E364:E365"/>
    <mergeCell ref="B369:C369"/>
    <mergeCell ref="A370:F370"/>
    <mergeCell ref="E378:E379"/>
    <mergeCell ref="A412:I412"/>
    <mergeCell ref="A414:I414"/>
    <mergeCell ref="A415:I415"/>
    <mergeCell ref="A416:I416"/>
    <mergeCell ref="A417:I417"/>
    <mergeCell ref="A418:I418"/>
    <mergeCell ref="A419:I419"/>
    <mergeCell ref="A420:I420"/>
    <mergeCell ref="A421:I421"/>
    <mergeCell ref="A433:I433"/>
    <mergeCell ref="A434:I434"/>
    <mergeCell ref="A436:I436"/>
    <mergeCell ref="A437:I437"/>
    <mergeCell ref="A441:I441"/>
    <mergeCell ref="A442:I442"/>
  </mergeCells>
  <printOptions/>
  <pageMargins left="0.5118055555555555" right="0.19652777777777777" top="0.7479166666666667" bottom="0.7479166666666667" header="0.31527777777777777" footer="0.31527777777777777"/>
  <pageSetup firstPageNumber="142" useFirstPageNumber="1" horizontalDpi="300" verticalDpi="300" orientation="portrait" paperSize="9" scale="79"/>
  <headerFooter alignWithMargins="0">
    <oddHeader>&amp;CDRAFT</oddHeader>
    <oddFooter>&amp;C&amp;P</oddFooter>
  </headerFooter>
</worksheet>
</file>

<file path=xl/worksheets/sheet31.xml><?xml version="1.0" encoding="utf-8"?>
<worksheet xmlns="http://schemas.openxmlformats.org/spreadsheetml/2006/main" xmlns:r="http://schemas.openxmlformats.org/officeDocument/2006/relationships">
  <sheetPr>
    <tabColor indexed="13"/>
  </sheetPr>
  <dimension ref="A1:IV47"/>
  <sheetViews>
    <sheetView workbookViewId="0" topLeftCell="A34">
      <selection activeCell="A19" sqref="A19"/>
    </sheetView>
  </sheetViews>
  <sheetFormatPr defaultColWidth="9.140625" defaultRowHeight="12.75"/>
  <cols>
    <col min="1" max="1" width="3.8515625" style="825" customWidth="1"/>
    <col min="2" max="2" width="33.421875" style="233" customWidth="1"/>
    <col min="3" max="3" width="7.140625" style="375" customWidth="1"/>
    <col min="4" max="5" width="9.421875" style="375" customWidth="1"/>
    <col min="6" max="6" width="7.00390625" style="375" customWidth="1"/>
    <col min="7" max="7" width="6.28125" style="375" customWidth="1"/>
    <col min="8" max="8" width="4.8515625" style="375" customWidth="1"/>
    <col min="9" max="9" width="33.28125" style="375" customWidth="1"/>
    <col min="10" max="10" width="5.7109375" style="375" customWidth="1"/>
    <col min="11" max="235" width="9.140625" style="233" customWidth="1"/>
    <col min="236" max="242" width="9.140625" style="232" customWidth="1"/>
    <col min="243" max="243" width="3.8515625" style="232" customWidth="1"/>
    <col min="244" max="244" width="33.421875" style="232" customWidth="1"/>
    <col min="245" max="245" width="7.140625" style="232" customWidth="1"/>
    <col min="246" max="251" width="7.00390625" style="232" customWidth="1"/>
    <col min="252" max="252" width="6.28125" style="232" customWidth="1"/>
    <col min="253" max="253" width="4.8515625" style="232" customWidth="1"/>
    <col min="254" max="254" width="6.8515625" style="232" customWidth="1"/>
    <col min="255" max="255" width="5.00390625" style="232" customWidth="1"/>
    <col min="256" max="16384" width="5.7109375" style="232" customWidth="1"/>
  </cols>
  <sheetData>
    <row r="1" spans="2:7" ht="12.75">
      <c r="B1" s="743" t="s">
        <v>909</v>
      </c>
      <c r="G1" s="827"/>
    </row>
    <row r="2" spans="2:7" ht="12.75">
      <c r="B2" s="743"/>
      <c r="G2" s="827"/>
    </row>
    <row r="3" spans="1:256" s="372" customFormat="1" ht="45.75" customHeight="1">
      <c r="A3" s="828"/>
      <c r="B3" s="1004" t="s">
        <v>1288</v>
      </c>
      <c r="C3" s="1004"/>
      <c r="D3" s="1004"/>
      <c r="E3" s="1004"/>
      <c r="F3" s="1004"/>
      <c r="G3" s="1004"/>
      <c r="H3" s="1004"/>
      <c r="I3" s="1004"/>
      <c r="J3" s="1004"/>
      <c r="IB3" s="232"/>
      <c r="IC3" s="232"/>
      <c r="ID3" s="232"/>
      <c r="IE3" s="232"/>
      <c r="IF3" s="232"/>
      <c r="IG3" s="232"/>
      <c r="IH3" s="232"/>
      <c r="II3" s="232"/>
      <c r="IJ3" s="232"/>
      <c r="IK3" s="232"/>
      <c r="IL3" s="232"/>
      <c r="IM3" s="232"/>
      <c r="IN3" s="232"/>
      <c r="IO3" s="232"/>
      <c r="IP3" s="232"/>
      <c r="IQ3" s="232"/>
      <c r="IR3" s="232"/>
      <c r="IS3" s="232"/>
      <c r="IT3" s="232"/>
      <c r="IU3" s="232"/>
      <c r="IV3" s="232"/>
    </row>
    <row r="4" spans="1:256" s="372" customFormat="1" ht="12.75">
      <c r="A4" s="831"/>
      <c r="B4" s="828"/>
      <c r="C4" s="832"/>
      <c r="D4" s="364"/>
      <c r="E4" s="364"/>
      <c r="F4" s="364"/>
      <c r="G4" s="364"/>
      <c r="H4" s="364"/>
      <c r="I4" s="364"/>
      <c r="J4" s="364"/>
      <c r="IB4" s="232"/>
      <c r="IC4" s="232"/>
      <c r="ID4" s="232"/>
      <c r="IE4" s="232"/>
      <c r="IF4" s="232"/>
      <c r="IG4" s="232"/>
      <c r="IH4" s="232"/>
      <c r="II4" s="232"/>
      <c r="IJ4" s="232"/>
      <c r="IK4" s="232"/>
      <c r="IL4" s="232"/>
      <c r="IM4" s="232"/>
      <c r="IN4" s="232"/>
      <c r="IO4" s="232"/>
      <c r="IP4" s="232"/>
      <c r="IQ4" s="232"/>
      <c r="IR4" s="232"/>
      <c r="IS4" s="232"/>
      <c r="IT4" s="232"/>
      <c r="IU4" s="232"/>
      <c r="IV4" s="232"/>
    </row>
    <row r="5" spans="1:256" s="372" customFormat="1" ht="12.75" hidden="1">
      <c r="A5" s="831"/>
      <c r="B5" s="828"/>
      <c r="C5" s="832"/>
      <c r="D5" s="364"/>
      <c r="E5" s="364"/>
      <c r="F5" s="364"/>
      <c r="G5" s="364"/>
      <c r="H5" s="364"/>
      <c r="I5" s="364"/>
      <c r="J5" s="364"/>
      <c r="IB5" s="232"/>
      <c r="IC5" s="232"/>
      <c r="ID5" s="232"/>
      <c r="IE5" s="232"/>
      <c r="IF5" s="232"/>
      <c r="IG5" s="232"/>
      <c r="IH5" s="232"/>
      <c r="II5" s="232"/>
      <c r="IJ5" s="232"/>
      <c r="IK5" s="232"/>
      <c r="IL5" s="232"/>
      <c r="IM5" s="232"/>
      <c r="IN5" s="232"/>
      <c r="IO5" s="232"/>
      <c r="IP5" s="232"/>
      <c r="IQ5" s="232"/>
      <c r="IR5" s="232"/>
      <c r="IS5" s="232"/>
      <c r="IT5" s="232"/>
      <c r="IU5" s="232"/>
      <c r="IV5" s="232"/>
    </row>
    <row r="6" spans="1:256" s="372" customFormat="1" ht="12.75">
      <c r="A6" s="831"/>
      <c r="B6" s="745" t="s">
        <v>1289</v>
      </c>
      <c r="C6" s="832"/>
      <c r="D6" s="364"/>
      <c r="E6" s="364"/>
      <c r="F6" s="364"/>
      <c r="G6" s="364"/>
      <c r="H6" s="364"/>
      <c r="I6" s="364"/>
      <c r="J6" s="364"/>
      <c r="IB6" s="232"/>
      <c r="IC6" s="232"/>
      <c r="ID6" s="232"/>
      <c r="IE6" s="232"/>
      <c r="IF6" s="232"/>
      <c r="IG6" s="232"/>
      <c r="IH6" s="232"/>
      <c r="II6" s="232"/>
      <c r="IJ6" s="232"/>
      <c r="IK6" s="232"/>
      <c r="IL6" s="232"/>
      <c r="IM6" s="232"/>
      <c r="IN6" s="232"/>
      <c r="IO6" s="232"/>
      <c r="IP6" s="232"/>
      <c r="IQ6" s="232"/>
      <c r="IR6" s="232"/>
      <c r="IS6" s="232"/>
      <c r="IT6" s="232"/>
      <c r="IU6" s="232"/>
      <c r="IV6" s="232"/>
    </row>
    <row r="7" spans="1:256" s="372" customFormat="1" ht="12.75">
      <c r="A7" s="373"/>
      <c r="B7" s="833" t="s">
        <v>994</v>
      </c>
      <c r="C7" s="365"/>
      <c r="D7" s="364"/>
      <c r="E7" s="364"/>
      <c r="F7" s="364"/>
      <c r="G7" s="364"/>
      <c r="H7" s="364"/>
      <c r="I7" s="364"/>
      <c r="J7" s="364"/>
      <c r="IB7" s="232"/>
      <c r="IC7" s="232"/>
      <c r="ID7" s="232"/>
      <c r="IE7" s="232"/>
      <c r="IF7" s="232"/>
      <c r="IG7" s="232"/>
      <c r="IH7" s="232"/>
      <c r="II7" s="232"/>
      <c r="IJ7" s="232"/>
      <c r="IK7" s="232"/>
      <c r="IL7" s="232"/>
      <c r="IM7" s="232"/>
      <c r="IN7" s="232"/>
      <c r="IO7" s="232"/>
      <c r="IP7" s="232"/>
      <c r="IQ7" s="232"/>
      <c r="IR7" s="232"/>
      <c r="IS7" s="232"/>
      <c r="IT7" s="232"/>
      <c r="IU7" s="232"/>
      <c r="IV7" s="232"/>
    </row>
    <row r="8" spans="1:256" s="372" customFormat="1" ht="12.75">
      <c r="A8" s="373"/>
      <c r="C8" s="365"/>
      <c r="D8" s="364"/>
      <c r="E8" s="364"/>
      <c r="F8" s="364"/>
      <c r="G8" s="364"/>
      <c r="H8" s="364"/>
      <c r="I8" s="364"/>
      <c r="J8" s="364"/>
      <c r="IB8" s="232"/>
      <c r="IC8" s="232"/>
      <c r="ID8" s="232"/>
      <c r="IE8" s="232"/>
      <c r="IF8" s="232"/>
      <c r="IG8" s="232"/>
      <c r="IH8" s="232"/>
      <c r="II8" s="232"/>
      <c r="IJ8" s="232"/>
      <c r="IK8" s="232"/>
      <c r="IL8" s="232"/>
      <c r="IM8" s="232"/>
      <c r="IN8" s="232"/>
      <c r="IO8" s="232"/>
      <c r="IP8" s="232"/>
      <c r="IQ8" s="232"/>
      <c r="IR8" s="232"/>
      <c r="IS8" s="232"/>
      <c r="IT8" s="232"/>
      <c r="IU8" s="232"/>
      <c r="IV8" s="232"/>
    </row>
    <row r="9" spans="1:256" s="372" customFormat="1" ht="14.25" customHeight="1">
      <c r="A9" s="373"/>
      <c r="B9" s="787" t="s">
        <v>995</v>
      </c>
      <c r="C9" s="365"/>
      <c r="D9" s="250">
        <v>2022</v>
      </c>
      <c r="E9" s="250"/>
      <c r="F9" s="375"/>
      <c r="G9" s="375"/>
      <c r="H9" s="760"/>
      <c r="I9" s="760"/>
      <c r="J9" s="364"/>
      <c r="IB9" s="232"/>
      <c r="IC9" s="232"/>
      <c r="ID9" s="232"/>
      <c r="IE9" s="232"/>
      <c r="IF9" s="232"/>
      <c r="IG9" s="232"/>
      <c r="IH9" s="232"/>
      <c r="II9" s="232"/>
      <c r="IJ9" s="232"/>
      <c r="IK9" s="232"/>
      <c r="IL9" s="232"/>
      <c r="IM9" s="232"/>
      <c r="IN9" s="232"/>
      <c r="IO9" s="232"/>
      <c r="IP9" s="232"/>
      <c r="IQ9" s="232"/>
      <c r="IR9" s="232"/>
      <c r="IS9" s="232"/>
      <c r="IT9" s="232"/>
      <c r="IU9" s="232"/>
      <c r="IV9" s="232"/>
    </row>
    <row r="10" spans="1:256" s="372" customFormat="1" ht="54.75" customHeight="1">
      <c r="A10" s="752" t="s">
        <v>128</v>
      </c>
      <c r="B10" s="380" t="s">
        <v>6</v>
      </c>
      <c r="C10" s="225" t="s">
        <v>7</v>
      </c>
      <c r="D10" s="1005" t="s">
        <v>1290</v>
      </c>
      <c r="E10" s="1005"/>
      <c r="F10" s="1005"/>
      <c r="G10" s="1005"/>
      <c r="H10" s="1006"/>
      <c r="I10" s="1006"/>
      <c r="J10" s="749"/>
      <c r="IB10" s="232"/>
      <c r="IC10" s="232"/>
      <c r="ID10" s="232"/>
      <c r="IE10" s="232"/>
      <c r="IF10" s="232"/>
      <c r="IG10" s="232"/>
      <c r="IH10" s="232"/>
      <c r="II10" s="232"/>
      <c r="IJ10" s="232"/>
      <c r="IK10" s="232"/>
      <c r="IL10" s="232"/>
      <c r="IM10" s="232"/>
      <c r="IN10" s="232"/>
      <c r="IO10" s="232"/>
      <c r="IP10" s="232"/>
      <c r="IQ10" s="232"/>
      <c r="IR10" s="232"/>
      <c r="IS10" s="232"/>
      <c r="IT10" s="232"/>
      <c r="IU10" s="232"/>
      <c r="IV10" s="232"/>
    </row>
    <row r="11" spans="1:256" s="372" customFormat="1" ht="16.5" customHeight="1">
      <c r="A11" s="752"/>
      <c r="B11" s="380"/>
      <c r="C11" s="225"/>
      <c r="D11" s="99" t="s">
        <v>311</v>
      </c>
      <c r="E11" s="99"/>
      <c r="F11" s="354" t="s">
        <v>4</v>
      </c>
      <c r="G11" s="354"/>
      <c r="H11" s="749"/>
      <c r="I11" s="749"/>
      <c r="J11" s="377"/>
      <c r="IB11" s="232"/>
      <c r="IC11" s="232"/>
      <c r="ID11" s="232"/>
      <c r="IE11" s="232"/>
      <c r="IF11" s="232"/>
      <c r="IG11" s="232"/>
      <c r="IH11" s="232"/>
      <c r="II11" s="232"/>
      <c r="IJ11" s="232"/>
      <c r="IK11" s="232"/>
      <c r="IL11" s="232"/>
      <c r="IM11" s="232"/>
      <c r="IN11" s="232"/>
      <c r="IO11" s="232"/>
      <c r="IP11" s="232"/>
      <c r="IQ11" s="232"/>
      <c r="IR11" s="232"/>
      <c r="IS11" s="232"/>
      <c r="IT11" s="232"/>
      <c r="IU11" s="232"/>
      <c r="IV11" s="232"/>
    </row>
    <row r="12" spans="1:256" s="372" customFormat="1" ht="36" customHeight="1">
      <c r="A12" s="752"/>
      <c r="B12" s="380"/>
      <c r="C12" s="225"/>
      <c r="D12" s="9" t="s">
        <v>9</v>
      </c>
      <c r="E12" s="9" t="s">
        <v>10</v>
      </c>
      <c r="F12" s="9" t="s">
        <v>9</v>
      </c>
      <c r="G12" s="9" t="s">
        <v>10</v>
      </c>
      <c r="H12" s="364"/>
      <c r="I12" s="364"/>
      <c r="J12" s="844"/>
      <c r="K12" s="373"/>
      <c r="IB12" s="232"/>
      <c r="IC12" s="232"/>
      <c r="ID12" s="232"/>
      <c r="IE12" s="232"/>
      <c r="IF12" s="232"/>
      <c r="IG12" s="232"/>
      <c r="IH12" s="232"/>
      <c r="II12" s="232"/>
      <c r="IJ12" s="232"/>
      <c r="IK12" s="232"/>
      <c r="IL12" s="232"/>
      <c r="IM12" s="232"/>
      <c r="IN12" s="232"/>
      <c r="IO12" s="232"/>
      <c r="IP12" s="232"/>
      <c r="IQ12" s="232"/>
      <c r="IR12" s="232"/>
      <c r="IS12" s="232"/>
      <c r="IT12" s="232"/>
      <c r="IU12" s="232"/>
      <c r="IV12" s="232"/>
    </row>
    <row r="13" spans="1:256" s="372" customFormat="1" ht="12.75">
      <c r="A13" s="842" t="s">
        <v>212</v>
      </c>
      <c r="B13" s="843" t="s">
        <v>327</v>
      </c>
      <c r="C13" s="380" t="s">
        <v>12</v>
      </c>
      <c r="D13" s="13">
        <v>6580.4480651731155</v>
      </c>
      <c r="E13" s="13">
        <v>8247.494908350305</v>
      </c>
      <c r="F13" s="14">
        <f aca="true" t="shared" si="0" ref="F13:G18">D13/2500</f>
        <v>2.6321792260692463</v>
      </c>
      <c r="G13" s="14">
        <f t="shared" si="0"/>
        <v>3.2989979633401223</v>
      </c>
      <c r="H13" s="375"/>
      <c r="I13" s="25"/>
      <c r="J13" s="365"/>
      <c r="K13" s="374"/>
      <c r="L13" s="365"/>
      <c r="IB13" s="232"/>
      <c r="IC13" s="232"/>
      <c r="ID13" s="232"/>
      <c r="IE13" s="232"/>
      <c r="IF13" s="232"/>
      <c r="IG13" s="232"/>
      <c r="IH13" s="232"/>
      <c r="II13" s="232"/>
      <c r="IJ13" s="232"/>
      <c r="IK13" s="232"/>
      <c r="IL13" s="232"/>
      <c r="IM13" s="232"/>
      <c r="IN13" s="232"/>
      <c r="IO13" s="232"/>
      <c r="IP13" s="232"/>
      <c r="IQ13" s="232"/>
      <c r="IR13" s="232"/>
      <c r="IS13" s="232"/>
      <c r="IT13" s="232"/>
      <c r="IU13" s="232"/>
      <c r="IV13" s="232"/>
    </row>
    <row r="14" spans="1:256" s="372" customFormat="1" ht="21" customHeight="1">
      <c r="A14" s="842" t="s">
        <v>214</v>
      </c>
      <c r="B14" s="843" t="s">
        <v>598</v>
      </c>
      <c r="C14" s="380" t="s">
        <v>12</v>
      </c>
      <c r="D14" s="13">
        <v>5966.272912423626</v>
      </c>
      <c r="E14" s="13">
        <v>7545.580448065172</v>
      </c>
      <c r="F14" s="14">
        <f t="shared" si="0"/>
        <v>2.3865091649694503</v>
      </c>
      <c r="G14" s="14">
        <f t="shared" si="0"/>
        <v>3.018232179226069</v>
      </c>
      <c r="H14" s="375"/>
      <c r="I14" s="25"/>
      <c r="J14" s="365"/>
      <c r="K14" s="374"/>
      <c r="L14" s="365"/>
      <c r="IB14" s="232"/>
      <c r="IC14" s="232"/>
      <c r="ID14" s="232"/>
      <c r="IE14" s="232"/>
      <c r="IF14" s="232"/>
      <c r="IG14" s="232"/>
      <c r="IH14" s="232"/>
      <c r="II14" s="232"/>
      <c r="IJ14" s="232"/>
      <c r="IK14" s="232"/>
      <c r="IL14" s="232"/>
      <c r="IM14" s="232"/>
      <c r="IN14" s="232"/>
      <c r="IO14" s="232"/>
      <c r="IP14" s="232"/>
      <c r="IQ14" s="232"/>
      <c r="IR14" s="232"/>
      <c r="IS14" s="232"/>
      <c r="IT14" s="232"/>
      <c r="IU14" s="232"/>
      <c r="IV14" s="232"/>
    </row>
    <row r="15" spans="1:256" s="372" customFormat="1" ht="12.75">
      <c r="A15" s="842" t="s">
        <v>216</v>
      </c>
      <c r="B15" s="843" t="s">
        <v>1002</v>
      </c>
      <c r="C15" s="380" t="s">
        <v>12</v>
      </c>
      <c r="D15" s="13">
        <v>5966.272912423626</v>
      </c>
      <c r="E15" s="13">
        <v>7545.580448065172</v>
      </c>
      <c r="F15" s="14">
        <f t="shared" si="0"/>
        <v>2.3865091649694503</v>
      </c>
      <c r="G15" s="14">
        <f t="shared" si="0"/>
        <v>3.018232179226069</v>
      </c>
      <c r="H15" s="375"/>
      <c r="I15" s="25"/>
      <c r="J15" s="365"/>
      <c r="K15" s="374"/>
      <c r="L15" s="365"/>
      <c r="IB15" s="232"/>
      <c r="IC15" s="232"/>
      <c r="ID15" s="232"/>
      <c r="IE15" s="232"/>
      <c r="IF15" s="232"/>
      <c r="IG15" s="232"/>
      <c r="IH15" s="232"/>
      <c r="II15" s="232"/>
      <c r="IJ15" s="232"/>
      <c r="IK15" s="232"/>
      <c r="IL15" s="232"/>
      <c r="IM15" s="232"/>
      <c r="IN15" s="232"/>
      <c r="IO15" s="232"/>
      <c r="IP15" s="232"/>
      <c r="IQ15" s="232"/>
      <c r="IR15" s="232"/>
      <c r="IS15" s="232"/>
      <c r="IT15" s="232"/>
      <c r="IU15" s="232"/>
      <c r="IV15" s="232"/>
    </row>
    <row r="16" spans="1:256" s="372" customFormat="1" ht="26.25" customHeight="1">
      <c r="A16" s="842" t="s">
        <v>218</v>
      </c>
      <c r="B16" s="843" t="s">
        <v>1003</v>
      </c>
      <c r="C16" s="380" t="s">
        <v>12</v>
      </c>
      <c r="D16" s="13">
        <v>5790.794297352342</v>
      </c>
      <c r="E16" s="13">
        <v>7019.144602851323</v>
      </c>
      <c r="F16" s="14">
        <f t="shared" si="0"/>
        <v>2.3163177189409367</v>
      </c>
      <c r="G16" s="14">
        <f t="shared" si="0"/>
        <v>2.807657841140529</v>
      </c>
      <c r="H16" s="375"/>
      <c r="I16" s="25"/>
      <c r="J16" s="365"/>
      <c r="K16" s="365"/>
      <c r="L16" s="365"/>
      <c r="IB16" s="232"/>
      <c r="IC16" s="232"/>
      <c r="ID16" s="232"/>
      <c r="IE16" s="232"/>
      <c r="IF16" s="232"/>
      <c r="IG16" s="232"/>
      <c r="IH16" s="232"/>
      <c r="II16" s="232"/>
      <c r="IJ16" s="232"/>
      <c r="IK16" s="232"/>
      <c r="IL16" s="232"/>
      <c r="IM16" s="232"/>
      <c r="IN16" s="232"/>
      <c r="IO16" s="232"/>
      <c r="IP16" s="232"/>
      <c r="IQ16" s="232"/>
      <c r="IR16" s="232"/>
      <c r="IS16" s="232"/>
      <c r="IT16" s="232"/>
      <c r="IU16" s="232"/>
      <c r="IV16" s="232"/>
    </row>
    <row r="17" spans="1:256" s="372" customFormat="1" ht="18" customHeight="1">
      <c r="A17" s="842" t="s">
        <v>220</v>
      </c>
      <c r="B17" s="765" t="s">
        <v>1291</v>
      </c>
      <c r="C17" s="789" t="s">
        <v>12</v>
      </c>
      <c r="D17" s="13">
        <v>5527.5763747454175</v>
      </c>
      <c r="E17" s="13">
        <v>6580.4480651731155</v>
      </c>
      <c r="F17" s="14">
        <f t="shared" si="0"/>
        <v>2.211030549898167</v>
      </c>
      <c r="G17" s="14">
        <f t="shared" si="0"/>
        <v>2.6321792260692463</v>
      </c>
      <c r="H17" s="375"/>
      <c r="I17" s="25"/>
      <c r="J17" s="365"/>
      <c r="K17" s="365"/>
      <c r="L17" s="365"/>
      <c r="IB17" s="232"/>
      <c r="IC17" s="232"/>
      <c r="ID17" s="232"/>
      <c r="IE17" s="232"/>
      <c r="IF17" s="232"/>
      <c r="IG17" s="232"/>
      <c r="IH17" s="232"/>
      <c r="II17" s="232"/>
      <c r="IJ17" s="232"/>
      <c r="IK17" s="232"/>
      <c r="IL17" s="232"/>
      <c r="IM17" s="232"/>
      <c r="IN17" s="232"/>
      <c r="IO17" s="232"/>
      <c r="IP17" s="232"/>
      <c r="IQ17" s="232"/>
      <c r="IR17" s="232"/>
      <c r="IS17" s="232"/>
      <c r="IT17" s="232"/>
      <c r="IU17" s="232"/>
      <c r="IV17" s="232"/>
    </row>
    <row r="18" spans="1:256" s="372" customFormat="1" ht="27" customHeight="1">
      <c r="A18" s="752" t="s">
        <v>222</v>
      </c>
      <c r="B18" s="765" t="s">
        <v>1292</v>
      </c>
      <c r="C18" s="380" t="s">
        <v>12</v>
      </c>
      <c r="D18" s="13">
        <v>5416.970010183299</v>
      </c>
      <c r="E18" s="13">
        <v>5790.794297352342</v>
      </c>
      <c r="F18" s="14">
        <f t="shared" si="0"/>
        <v>2.1667880040733194</v>
      </c>
      <c r="G18" s="14">
        <f t="shared" si="0"/>
        <v>2.3163177189409367</v>
      </c>
      <c r="H18" s="375"/>
      <c r="I18" s="25"/>
      <c r="J18" s="365"/>
      <c r="K18" s="365"/>
      <c r="L18" s="365"/>
      <c r="IB18" s="232"/>
      <c r="IC18" s="232"/>
      <c r="ID18" s="232"/>
      <c r="IE18" s="232"/>
      <c r="IF18" s="232"/>
      <c r="IG18" s="232"/>
      <c r="IH18" s="232"/>
      <c r="II18" s="232"/>
      <c r="IJ18" s="232"/>
      <c r="IK18" s="232"/>
      <c r="IL18" s="232"/>
      <c r="IM18" s="232"/>
      <c r="IN18" s="232"/>
      <c r="IO18" s="232"/>
      <c r="IP18" s="232"/>
      <c r="IQ18" s="232"/>
      <c r="IR18" s="232"/>
      <c r="IS18" s="232"/>
      <c r="IT18" s="232"/>
      <c r="IU18" s="232"/>
      <c r="IV18" s="232"/>
    </row>
    <row r="19" spans="1:244" ht="12.75">
      <c r="A19" s="369"/>
      <c r="B19" s="370" t="s">
        <v>20</v>
      </c>
      <c r="C19" s="371"/>
      <c r="D19" s="25"/>
      <c r="E19" s="25"/>
      <c r="F19" s="25"/>
      <c r="G19" s="25"/>
      <c r="H19" s="25"/>
      <c r="I19" s="25"/>
      <c r="J19" s="365"/>
      <c r="K19" s="1007"/>
      <c r="L19" s="373"/>
      <c r="M19" s="167"/>
      <c r="N19" s="167"/>
      <c r="O19" s="372"/>
      <c r="P19" s="372"/>
      <c r="S19" s="373"/>
      <c r="T19" s="168"/>
      <c r="U19" s="374"/>
      <c r="V19" s="168"/>
      <c r="IB19" s="233"/>
      <c r="IC19" s="233"/>
      <c r="ID19" s="233"/>
      <c r="IE19" s="233"/>
      <c r="IF19" s="233"/>
      <c r="IG19" s="233"/>
      <c r="IH19" s="233"/>
      <c r="II19" s="233"/>
      <c r="IJ19" s="233"/>
    </row>
    <row r="20" spans="1:238" ht="12.75">
      <c r="A20" s="867"/>
      <c r="B20" s="233" t="s">
        <v>21</v>
      </c>
      <c r="C20" s="364"/>
      <c r="D20" s="364"/>
      <c r="E20" s="364"/>
      <c r="I20" s="364"/>
      <c r="J20" s="364"/>
      <c r="K20" s="372"/>
      <c r="L20" s="372"/>
      <c r="M20" s="372"/>
      <c r="N20" s="372"/>
      <c r="O20" s="372"/>
      <c r="P20" s="372"/>
      <c r="IB20" s="233"/>
      <c r="IC20" s="233"/>
      <c r="ID20" s="233"/>
    </row>
    <row r="21" spans="1:244" ht="12.75">
      <c r="A21" s="369"/>
      <c r="B21" s="25"/>
      <c r="C21" s="371"/>
      <c r="D21" s="25"/>
      <c r="E21" s="25"/>
      <c r="F21" s="25"/>
      <c r="G21" s="25"/>
      <c r="H21" s="25"/>
      <c r="I21" s="25"/>
      <c r="J21" s="365"/>
      <c r="K21" s="372"/>
      <c r="L21" s="373"/>
      <c r="M21" s="426"/>
      <c r="N21" s="426"/>
      <c r="S21" s="809"/>
      <c r="T21" s="27"/>
      <c r="U21" s="823"/>
      <c r="V21" s="27"/>
      <c r="IB21" s="233"/>
      <c r="IC21" s="233"/>
      <c r="ID21" s="233"/>
      <c r="IE21" s="233"/>
      <c r="IF21" s="233"/>
      <c r="IG21" s="233"/>
      <c r="IH21" s="233"/>
      <c r="II21" s="233"/>
      <c r="IJ21" s="233"/>
    </row>
    <row r="22" spans="1:256" s="372" customFormat="1" ht="12.75">
      <c r="A22" s="1008"/>
      <c r="B22" s="848" t="s">
        <v>1027</v>
      </c>
      <c r="C22" s="848"/>
      <c r="D22" s="364"/>
      <c r="E22" s="364"/>
      <c r="F22" s="364"/>
      <c r="G22" s="364"/>
      <c r="H22" s="364"/>
      <c r="I22" s="364"/>
      <c r="J22" s="364"/>
      <c r="IB22" s="232"/>
      <c r="IC22" s="232"/>
      <c r="ID22" s="232"/>
      <c r="IE22" s="232"/>
      <c r="IF22" s="232"/>
      <c r="IG22" s="232"/>
      <c r="IH22" s="232"/>
      <c r="II22" s="232"/>
      <c r="IJ22" s="232"/>
      <c r="IK22" s="232"/>
      <c r="IL22" s="232"/>
      <c r="IM22" s="232"/>
      <c r="IN22" s="232"/>
      <c r="IO22" s="232"/>
      <c r="IP22" s="232"/>
      <c r="IQ22" s="232"/>
      <c r="IR22" s="232"/>
      <c r="IS22" s="232"/>
      <c r="IT22" s="232"/>
      <c r="IU22" s="232"/>
      <c r="IV22" s="232"/>
    </row>
    <row r="23" spans="1:256" s="372" customFormat="1" ht="12.75">
      <c r="A23" s="1009"/>
      <c r="B23" s="1010"/>
      <c r="C23" s="1010"/>
      <c r="D23" s="364"/>
      <c r="E23" s="364"/>
      <c r="F23" s="364"/>
      <c r="G23" s="364"/>
      <c r="H23" s="364"/>
      <c r="I23" s="364"/>
      <c r="J23" s="364"/>
      <c r="IB23" s="232"/>
      <c r="IC23" s="232"/>
      <c r="ID23" s="232"/>
      <c r="IE23" s="232"/>
      <c r="IF23" s="232"/>
      <c r="IG23" s="232"/>
      <c r="IH23" s="232"/>
      <c r="II23" s="232"/>
      <c r="IJ23" s="232"/>
      <c r="IK23" s="232"/>
      <c r="IL23" s="232"/>
      <c r="IM23" s="232"/>
      <c r="IN23" s="232"/>
      <c r="IO23" s="232"/>
      <c r="IP23" s="232"/>
      <c r="IQ23" s="232"/>
      <c r="IR23" s="232"/>
      <c r="IS23" s="232"/>
      <c r="IT23" s="232"/>
      <c r="IU23" s="232"/>
      <c r="IV23" s="232"/>
    </row>
    <row r="24" spans="1:256" s="372" customFormat="1" ht="81.75" customHeight="1">
      <c r="A24" s="849" t="s">
        <v>54</v>
      </c>
      <c r="B24" s="380" t="s">
        <v>6</v>
      </c>
      <c r="C24" s="228" t="s">
        <v>7</v>
      </c>
      <c r="D24" s="229" t="s">
        <v>1293</v>
      </c>
      <c r="E24" s="229"/>
      <c r="F24" s="767"/>
      <c r="G24" s="767"/>
      <c r="H24" s="375"/>
      <c r="I24" s="364"/>
      <c r="J24" s="364"/>
      <c r="IB24" s="232"/>
      <c r="IC24" s="232"/>
      <c r="ID24" s="232"/>
      <c r="IE24" s="232"/>
      <c r="IF24" s="232"/>
      <c r="IG24" s="232"/>
      <c r="IH24" s="232"/>
      <c r="II24" s="232"/>
      <c r="IJ24" s="232"/>
      <c r="IK24" s="232"/>
      <c r="IL24" s="232"/>
      <c r="IM24" s="232"/>
      <c r="IN24" s="232"/>
      <c r="IO24" s="232"/>
      <c r="IP24" s="232"/>
      <c r="IQ24" s="232"/>
      <c r="IR24" s="232"/>
      <c r="IS24" s="232"/>
      <c r="IT24" s="232"/>
      <c r="IU24" s="232"/>
      <c r="IV24" s="232"/>
    </row>
    <row r="25" spans="1:256" s="372" customFormat="1" ht="39" customHeight="1">
      <c r="A25" s="849"/>
      <c r="B25" s="380"/>
      <c r="C25" s="228"/>
      <c r="D25" s="71" t="s">
        <v>57</v>
      </c>
      <c r="E25" s="70" t="s">
        <v>4</v>
      </c>
      <c r="F25" s="749"/>
      <c r="G25" s="749"/>
      <c r="H25" s="375"/>
      <c r="I25" s="364"/>
      <c r="J25" s="364"/>
      <c r="IB25" s="232"/>
      <c r="IC25" s="232"/>
      <c r="ID25" s="232"/>
      <c r="IE25" s="232"/>
      <c r="IF25" s="232"/>
      <c r="IG25" s="232"/>
      <c r="IH25" s="232"/>
      <c r="II25" s="232"/>
      <c r="IJ25" s="232"/>
      <c r="IK25" s="232"/>
      <c r="IL25" s="232"/>
      <c r="IM25" s="232"/>
      <c r="IN25" s="232"/>
      <c r="IO25" s="232"/>
      <c r="IP25" s="232"/>
      <c r="IQ25" s="232"/>
      <c r="IR25" s="232"/>
      <c r="IS25" s="232"/>
      <c r="IT25" s="232"/>
      <c r="IU25" s="232"/>
      <c r="IV25" s="232"/>
    </row>
    <row r="26" spans="1:256" s="372" customFormat="1" ht="26.25" customHeight="1">
      <c r="A26" s="849"/>
      <c r="B26" s="380"/>
      <c r="C26" s="228"/>
      <c r="D26" s="73">
        <v>2022</v>
      </c>
      <c r="E26" s="70"/>
      <c r="F26" s="769"/>
      <c r="G26" s="769"/>
      <c r="H26" s="375"/>
      <c r="I26" s="364"/>
      <c r="J26" s="364"/>
      <c r="IB26" s="232"/>
      <c r="IC26" s="232"/>
      <c r="ID26" s="232"/>
      <c r="IE26" s="232"/>
      <c r="IF26" s="232"/>
      <c r="IG26" s="232"/>
      <c r="IH26" s="232"/>
      <c r="II26" s="232"/>
      <c r="IJ26" s="232"/>
      <c r="IK26" s="232"/>
      <c r="IL26" s="232"/>
      <c r="IM26" s="232"/>
      <c r="IN26" s="232"/>
      <c r="IO26" s="232"/>
      <c r="IP26" s="232"/>
      <c r="IQ26" s="232"/>
      <c r="IR26" s="232"/>
      <c r="IS26" s="232"/>
      <c r="IT26" s="232"/>
      <c r="IU26" s="232"/>
      <c r="IV26" s="232"/>
    </row>
    <row r="27" spans="1:256" s="372" customFormat="1" ht="23.25" customHeight="1">
      <c r="A27" s="850" t="s">
        <v>212</v>
      </c>
      <c r="B27" s="843" t="s">
        <v>1009</v>
      </c>
      <c r="C27" s="380" t="s">
        <v>12</v>
      </c>
      <c r="D27" s="13">
        <v>4819.235010183298</v>
      </c>
      <c r="E27" s="14">
        <f aca="true" t="shared" si="1" ref="E27:E45">D27/2500</f>
        <v>1.9276940040733193</v>
      </c>
      <c r="F27" s="365"/>
      <c r="G27" s="374"/>
      <c r="H27" s="375"/>
      <c r="I27" s="375"/>
      <c r="J27" s="375"/>
      <c r="K27" s="233"/>
      <c r="IB27" s="232"/>
      <c r="IC27" s="232"/>
      <c r="ID27" s="232"/>
      <c r="IE27" s="232"/>
      <c r="IF27" s="232"/>
      <c r="IG27" s="232"/>
      <c r="IH27" s="232"/>
      <c r="II27" s="232"/>
      <c r="IJ27" s="232"/>
      <c r="IK27" s="232"/>
      <c r="IL27" s="232"/>
      <c r="IM27" s="232"/>
      <c r="IN27" s="232"/>
      <c r="IO27" s="232"/>
      <c r="IP27" s="232"/>
      <c r="IQ27" s="232"/>
      <c r="IR27" s="232"/>
      <c r="IS27" s="232"/>
      <c r="IT27" s="232"/>
      <c r="IU27" s="232"/>
      <c r="IV27" s="232"/>
    </row>
    <row r="28" spans="1:256" s="372" customFormat="1" ht="28.5" customHeight="1">
      <c r="A28" s="850"/>
      <c r="B28" s="852" t="s">
        <v>294</v>
      </c>
      <c r="C28" s="380" t="s">
        <v>12</v>
      </c>
      <c r="D28" s="13">
        <v>4560.7550101832985</v>
      </c>
      <c r="E28" s="14">
        <f t="shared" si="1"/>
        <v>1.8243020040733193</v>
      </c>
      <c r="F28" s="365"/>
      <c r="G28" s="374"/>
      <c r="H28" s="375"/>
      <c r="I28" s="375"/>
      <c r="J28" s="375"/>
      <c r="K28" s="233"/>
      <c r="IB28" s="232"/>
      <c r="IC28" s="232"/>
      <c r="ID28" s="232"/>
      <c r="IE28" s="232"/>
      <c r="IF28" s="232"/>
      <c r="IG28" s="232"/>
      <c r="IH28" s="232"/>
      <c r="II28" s="232"/>
      <c r="IJ28" s="232"/>
      <c r="IK28" s="232"/>
      <c r="IL28" s="232"/>
      <c r="IM28" s="232"/>
      <c r="IN28" s="232"/>
      <c r="IO28" s="232"/>
      <c r="IP28" s="232"/>
      <c r="IQ28" s="232"/>
      <c r="IR28" s="232"/>
      <c r="IS28" s="232"/>
      <c r="IT28" s="232"/>
      <c r="IU28" s="232"/>
      <c r="IV28" s="232"/>
    </row>
    <row r="29" spans="1:256" s="372" customFormat="1" ht="20.25" customHeight="1">
      <c r="A29" s="850"/>
      <c r="B29" s="852" t="s">
        <v>296</v>
      </c>
      <c r="C29" s="380" t="s">
        <v>12</v>
      </c>
      <c r="D29" s="13">
        <v>4216.115010183299</v>
      </c>
      <c r="E29" s="14">
        <f t="shared" si="1"/>
        <v>1.6864460040733196</v>
      </c>
      <c r="F29" s="365"/>
      <c r="G29" s="374"/>
      <c r="H29" s="365"/>
      <c r="I29" s="365"/>
      <c r="J29" s="364"/>
      <c r="IB29" s="232"/>
      <c r="IC29" s="232"/>
      <c r="ID29" s="232"/>
      <c r="IE29" s="232"/>
      <c r="IF29" s="232"/>
      <c r="IG29" s="232"/>
      <c r="IH29" s="232"/>
      <c r="II29" s="232"/>
      <c r="IJ29" s="232"/>
      <c r="IK29" s="232"/>
      <c r="IL29" s="232"/>
      <c r="IM29" s="232"/>
      <c r="IN29" s="232"/>
      <c r="IO29" s="232"/>
      <c r="IP29" s="232"/>
      <c r="IQ29" s="232"/>
      <c r="IR29" s="232"/>
      <c r="IS29" s="232"/>
      <c r="IT29" s="232"/>
      <c r="IU29" s="232"/>
      <c r="IV29" s="232"/>
    </row>
    <row r="30" spans="1:256" s="372" customFormat="1" ht="39" customHeight="1">
      <c r="A30" s="850" t="s">
        <v>214</v>
      </c>
      <c r="B30" s="843" t="s">
        <v>1294</v>
      </c>
      <c r="C30" s="380" t="s">
        <v>12</v>
      </c>
      <c r="D30" s="13">
        <v>4733.075010183298</v>
      </c>
      <c r="E30" s="14">
        <f t="shared" si="1"/>
        <v>1.8932300040733192</v>
      </c>
      <c r="F30" s="365"/>
      <c r="G30" s="374"/>
      <c r="H30" s="365"/>
      <c r="I30" s="365"/>
      <c r="J30" s="364"/>
      <c r="IB30" s="232"/>
      <c r="IC30" s="232"/>
      <c r="ID30" s="232"/>
      <c r="IE30" s="232"/>
      <c r="IF30" s="232"/>
      <c r="IG30" s="232"/>
      <c r="IH30" s="232"/>
      <c r="II30" s="232"/>
      <c r="IJ30" s="232"/>
      <c r="IK30" s="232"/>
      <c r="IL30" s="232"/>
      <c r="IM30" s="232"/>
      <c r="IN30" s="232"/>
      <c r="IO30" s="232"/>
      <c r="IP30" s="232"/>
      <c r="IQ30" s="232"/>
      <c r="IR30" s="232"/>
      <c r="IS30" s="232"/>
      <c r="IT30" s="232"/>
      <c r="IU30" s="232"/>
      <c r="IV30" s="232"/>
    </row>
    <row r="31" spans="1:256" s="372" customFormat="1" ht="14.25" customHeight="1">
      <c r="A31" s="850"/>
      <c r="B31" s="852" t="s">
        <v>294</v>
      </c>
      <c r="C31" s="380" t="s">
        <v>12</v>
      </c>
      <c r="D31" s="13">
        <v>4474.595010183299</v>
      </c>
      <c r="E31" s="14">
        <f t="shared" si="1"/>
        <v>1.7898380040733195</v>
      </c>
      <c r="F31" s="365"/>
      <c r="G31" s="374"/>
      <c r="H31" s="365"/>
      <c r="I31" s="904"/>
      <c r="J31" s="364"/>
      <c r="IB31" s="232"/>
      <c r="IC31" s="232"/>
      <c r="ID31" s="232"/>
      <c r="IE31" s="232"/>
      <c r="IF31" s="232"/>
      <c r="IG31" s="232"/>
      <c r="IH31" s="232"/>
      <c r="II31" s="232"/>
      <c r="IJ31" s="232"/>
      <c r="IK31" s="232"/>
      <c r="IL31" s="232"/>
      <c r="IM31" s="232"/>
      <c r="IN31" s="232"/>
      <c r="IO31" s="232"/>
      <c r="IP31" s="232"/>
      <c r="IQ31" s="232"/>
      <c r="IR31" s="232"/>
      <c r="IS31" s="232"/>
      <c r="IT31" s="232"/>
      <c r="IU31" s="232"/>
      <c r="IV31" s="232"/>
    </row>
    <row r="32" spans="1:256" s="372" customFormat="1" ht="15.75" customHeight="1">
      <c r="A32" s="850"/>
      <c r="B32" s="852" t="s">
        <v>296</v>
      </c>
      <c r="C32" s="380" t="s">
        <v>12</v>
      </c>
      <c r="D32" s="13">
        <v>4173.035010183299</v>
      </c>
      <c r="E32" s="14">
        <f t="shared" si="1"/>
        <v>1.6692140040733197</v>
      </c>
      <c r="F32" s="365"/>
      <c r="G32" s="374"/>
      <c r="H32" s="375"/>
      <c r="I32" s="365"/>
      <c r="J32" s="364"/>
      <c r="IB32" s="232"/>
      <c r="IC32" s="232"/>
      <c r="ID32" s="232"/>
      <c r="IE32" s="232"/>
      <c r="IF32" s="232"/>
      <c r="IG32" s="232"/>
      <c r="IH32" s="232"/>
      <c r="II32" s="232"/>
      <c r="IJ32" s="232"/>
      <c r="IK32" s="232"/>
      <c r="IL32" s="232"/>
      <c r="IM32" s="232"/>
      <c r="IN32" s="232"/>
      <c r="IO32" s="232"/>
      <c r="IP32" s="232"/>
      <c r="IQ32" s="232"/>
      <c r="IR32" s="232"/>
      <c r="IS32" s="232"/>
      <c r="IT32" s="232"/>
      <c r="IU32" s="232"/>
      <c r="IV32" s="232"/>
    </row>
    <row r="33" spans="1:256" s="372" customFormat="1" ht="12.75">
      <c r="A33" s="850"/>
      <c r="B33" s="853" t="s">
        <v>1011</v>
      </c>
      <c r="C33" s="380" t="s">
        <v>12</v>
      </c>
      <c r="D33" s="13">
        <v>3950</v>
      </c>
      <c r="E33" s="14">
        <f t="shared" si="1"/>
        <v>1.58</v>
      </c>
      <c r="F33" s="365"/>
      <c r="G33" s="374"/>
      <c r="H33" s="375"/>
      <c r="I33" s="365"/>
      <c r="J33" s="364"/>
      <c r="IB33" s="232"/>
      <c r="IC33" s="232"/>
      <c r="ID33" s="232"/>
      <c r="IE33" s="232"/>
      <c r="IF33" s="232"/>
      <c r="IG33" s="232"/>
      <c r="IH33" s="232"/>
      <c r="II33" s="232"/>
      <c r="IJ33" s="232"/>
      <c r="IK33" s="232"/>
      <c r="IL33" s="232"/>
      <c r="IM33" s="232"/>
      <c r="IN33" s="232"/>
      <c r="IO33" s="232"/>
      <c r="IP33" s="232"/>
      <c r="IQ33" s="232"/>
      <c r="IR33" s="232"/>
      <c r="IS33" s="232"/>
      <c r="IT33" s="232"/>
      <c r="IU33" s="232"/>
      <c r="IV33" s="232"/>
    </row>
    <row r="34" spans="1:256" s="372" customFormat="1" ht="12.75">
      <c r="A34" s="850" t="s">
        <v>216</v>
      </c>
      <c r="B34" s="854" t="s">
        <v>1295</v>
      </c>
      <c r="C34" s="1011" t="s">
        <v>12</v>
      </c>
      <c r="D34" s="13">
        <v>4733.075010183298</v>
      </c>
      <c r="E34" s="14">
        <f t="shared" si="1"/>
        <v>1.8932300040733192</v>
      </c>
      <c r="F34" s="365"/>
      <c r="G34" s="374"/>
      <c r="H34" s="375"/>
      <c r="I34" s="365"/>
      <c r="J34" s="364"/>
      <c r="IB34" s="232"/>
      <c r="IC34" s="232"/>
      <c r="ID34" s="232"/>
      <c r="IE34" s="232"/>
      <c r="IF34" s="232"/>
      <c r="IG34" s="232"/>
      <c r="IH34" s="232"/>
      <c r="II34" s="232"/>
      <c r="IJ34" s="232"/>
      <c r="IK34" s="232"/>
      <c r="IL34" s="232"/>
      <c r="IM34" s="232"/>
      <c r="IN34" s="232"/>
      <c r="IO34" s="232"/>
      <c r="IP34" s="232"/>
      <c r="IQ34" s="232"/>
      <c r="IR34" s="232"/>
      <c r="IS34" s="232"/>
      <c r="IT34" s="232"/>
      <c r="IU34" s="232"/>
      <c r="IV34" s="232"/>
    </row>
    <row r="35" spans="1:256" s="372" customFormat="1" ht="12.75">
      <c r="A35" s="850"/>
      <c r="B35" s="856" t="s">
        <v>1013</v>
      </c>
      <c r="C35" s="1011" t="s">
        <v>12</v>
      </c>
      <c r="D35" s="13">
        <v>4474.595010183299</v>
      </c>
      <c r="E35" s="14">
        <f t="shared" si="1"/>
        <v>1.7898380040733195</v>
      </c>
      <c r="F35" s="365"/>
      <c r="G35" s="374"/>
      <c r="H35" s="375"/>
      <c r="I35" s="365"/>
      <c r="J35" s="364"/>
      <c r="IB35" s="232"/>
      <c r="IC35" s="232"/>
      <c r="ID35" s="232"/>
      <c r="IE35" s="232"/>
      <c r="IF35" s="232"/>
      <c r="IG35" s="232"/>
      <c r="IH35" s="232"/>
      <c r="II35" s="232"/>
      <c r="IJ35" s="232"/>
      <c r="IK35" s="232"/>
      <c r="IL35" s="232"/>
      <c r="IM35" s="232"/>
      <c r="IN35" s="232"/>
      <c r="IO35" s="232"/>
      <c r="IP35" s="232"/>
      <c r="IQ35" s="232"/>
      <c r="IR35" s="232"/>
      <c r="IS35" s="232"/>
      <c r="IT35" s="232"/>
      <c r="IU35" s="232"/>
      <c r="IV35" s="232"/>
    </row>
    <row r="36" spans="1:256" s="372" customFormat="1" ht="12.75">
      <c r="A36" s="850"/>
      <c r="B36" s="856" t="s">
        <v>296</v>
      </c>
      <c r="C36" s="1011" t="s">
        <v>12</v>
      </c>
      <c r="D36" s="13">
        <v>4173.035010183299</v>
      </c>
      <c r="E36" s="14">
        <f t="shared" si="1"/>
        <v>1.6692140040733197</v>
      </c>
      <c r="F36" s="365"/>
      <c r="G36" s="374"/>
      <c r="H36" s="375"/>
      <c r="I36" s="365"/>
      <c r="J36" s="364"/>
      <c r="IB36" s="232"/>
      <c r="IC36" s="232"/>
      <c r="ID36" s="232"/>
      <c r="IE36" s="232"/>
      <c r="IF36" s="232"/>
      <c r="IG36" s="232"/>
      <c r="IH36" s="232"/>
      <c r="II36" s="232"/>
      <c r="IJ36" s="232"/>
      <c r="IK36" s="232"/>
      <c r="IL36" s="232"/>
      <c r="IM36" s="232"/>
      <c r="IN36" s="232"/>
      <c r="IO36" s="232"/>
      <c r="IP36" s="232"/>
      <c r="IQ36" s="232"/>
      <c r="IR36" s="232"/>
      <c r="IS36" s="232"/>
      <c r="IT36" s="232"/>
      <c r="IU36" s="232"/>
      <c r="IV36" s="232"/>
    </row>
    <row r="37" spans="1:256" s="372" customFormat="1" ht="12.75">
      <c r="A37" s="850"/>
      <c r="B37" s="856" t="s">
        <v>1014</v>
      </c>
      <c r="C37" s="1011" t="s">
        <v>12</v>
      </c>
      <c r="D37" s="13">
        <v>3950</v>
      </c>
      <c r="E37" s="14">
        <f t="shared" si="1"/>
        <v>1.58</v>
      </c>
      <c r="F37" s="365"/>
      <c r="G37" s="374"/>
      <c r="H37" s="375"/>
      <c r="I37" s="365"/>
      <c r="J37" s="364"/>
      <c r="IB37" s="232"/>
      <c r="IC37" s="232"/>
      <c r="ID37" s="232"/>
      <c r="IE37" s="232"/>
      <c r="IF37" s="232"/>
      <c r="IG37" s="232"/>
      <c r="IH37" s="232"/>
      <c r="II37" s="232"/>
      <c r="IJ37" s="232"/>
      <c r="IK37" s="232"/>
      <c r="IL37" s="232"/>
      <c r="IM37" s="232"/>
      <c r="IN37" s="232"/>
      <c r="IO37" s="232"/>
      <c r="IP37" s="232"/>
      <c r="IQ37" s="232"/>
      <c r="IR37" s="232"/>
      <c r="IS37" s="232"/>
      <c r="IT37" s="232"/>
      <c r="IU37" s="232"/>
      <c r="IV37" s="232"/>
    </row>
    <row r="38" spans="1:256" s="372" customFormat="1" ht="64.5" customHeight="1">
      <c r="A38" s="850" t="s">
        <v>218</v>
      </c>
      <c r="B38" s="843" t="s">
        <v>1015</v>
      </c>
      <c r="C38" s="380" t="s">
        <v>103</v>
      </c>
      <c r="D38" s="13">
        <v>4129.955010183299</v>
      </c>
      <c r="E38" s="14">
        <f t="shared" si="1"/>
        <v>1.6519820040733197</v>
      </c>
      <c r="F38" s="365"/>
      <c r="G38" s="374"/>
      <c r="H38" s="375"/>
      <c r="I38" s="365"/>
      <c r="J38" s="364"/>
      <c r="IB38" s="232"/>
      <c r="IC38" s="232"/>
      <c r="ID38" s="232"/>
      <c r="IE38" s="232"/>
      <c r="IF38" s="232"/>
      <c r="IG38" s="232"/>
      <c r="IH38" s="232"/>
      <c r="II38" s="232"/>
      <c r="IJ38" s="232"/>
      <c r="IK38" s="232"/>
      <c r="IL38" s="232"/>
      <c r="IM38" s="232"/>
      <c r="IN38" s="232"/>
      <c r="IO38" s="232"/>
      <c r="IP38" s="232"/>
      <c r="IQ38" s="232"/>
      <c r="IR38" s="232"/>
      <c r="IS38" s="232"/>
      <c r="IT38" s="232"/>
      <c r="IU38" s="232"/>
      <c r="IV38" s="232"/>
    </row>
    <row r="39" spans="1:256" s="372" customFormat="1" ht="12.75">
      <c r="A39" s="850"/>
      <c r="B39" s="852" t="s">
        <v>294</v>
      </c>
      <c r="C39" s="380" t="s">
        <v>103</v>
      </c>
      <c r="D39" s="13">
        <v>4086.875010183299</v>
      </c>
      <c r="E39" s="14">
        <f t="shared" si="1"/>
        <v>1.6347500040733196</v>
      </c>
      <c r="F39" s="365"/>
      <c r="G39" s="374"/>
      <c r="H39" s="375"/>
      <c r="I39" s="365"/>
      <c r="J39" s="364"/>
      <c r="IB39" s="232"/>
      <c r="IC39" s="232"/>
      <c r="ID39" s="232"/>
      <c r="IE39" s="232"/>
      <c r="IF39" s="232"/>
      <c r="IG39" s="232"/>
      <c r="IH39" s="232"/>
      <c r="II39" s="232"/>
      <c r="IJ39" s="232"/>
      <c r="IK39" s="232"/>
      <c r="IL39" s="232"/>
      <c r="IM39" s="232"/>
      <c r="IN39" s="232"/>
      <c r="IO39" s="232"/>
      <c r="IP39" s="232"/>
      <c r="IQ39" s="232"/>
      <c r="IR39" s="232"/>
      <c r="IS39" s="232"/>
      <c r="IT39" s="232"/>
      <c r="IU39" s="232"/>
      <c r="IV39" s="232"/>
    </row>
    <row r="40" spans="1:256" s="372" customFormat="1" ht="12.75">
      <c r="A40" s="850"/>
      <c r="B40" s="852" t="s">
        <v>296</v>
      </c>
      <c r="C40" s="380" t="s">
        <v>103</v>
      </c>
      <c r="D40" s="13">
        <v>3900</v>
      </c>
      <c r="E40" s="14">
        <f t="shared" si="1"/>
        <v>1.56</v>
      </c>
      <c r="F40" s="365"/>
      <c r="G40" s="374"/>
      <c r="H40" s="375"/>
      <c r="I40" s="365"/>
      <c r="J40" s="364"/>
      <c r="IB40" s="232"/>
      <c r="IC40" s="232"/>
      <c r="ID40" s="232"/>
      <c r="IE40" s="232"/>
      <c r="IF40" s="232"/>
      <c r="IG40" s="232"/>
      <c r="IH40" s="232"/>
      <c r="II40" s="232"/>
      <c r="IJ40" s="232"/>
      <c r="IK40" s="232"/>
      <c r="IL40" s="232"/>
      <c r="IM40" s="232"/>
      <c r="IN40" s="232"/>
      <c r="IO40" s="232"/>
      <c r="IP40" s="232"/>
      <c r="IQ40" s="232"/>
      <c r="IR40" s="232"/>
      <c r="IS40" s="232"/>
      <c r="IT40" s="232"/>
      <c r="IU40" s="232"/>
      <c r="IV40" s="232"/>
    </row>
    <row r="41" spans="1:256" s="372" customFormat="1" ht="12.75">
      <c r="A41" s="850"/>
      <c r="B41" s="852" t="s">
        <v>299</v>
      </c>
      <c r="C41" s="380" t="s">
        <v>103</v>
      </c>
      <c r="D41" s="13">
        <v>3850</v>
      </c>
      <c r="E41" s="14">
        <f t="shared" si="1"/>
        <v>1.54</v>
      </c>
      <c r="F41" s="365"/>
      <c r="G41" s="374"/>
      <c r="H41" s="375"/>
      <c r="I41" s="365"/>
      <c r="J41" s="364"/>
      <c r="IB41" s="232"/>
      <c r="IC41" s="232"/>
      <c r="ID41" s="232"/>
      <c r="IE41" s="232"/>
      <c r="IF41" s="232"/>
      <c r="IG41" s="232"/>
      <c r="IH41" s="232"/>
      <c r="II41" s="232"/>
      <c r="IJ41" s="232"/>
      <c r="IK41" s="232"/>
      <c r="IL41" s="232"/>
      <c r="IM41" s="232"/>
      <c r="IN41" s="232"/>
      <c r="IO41" s="232"/>
      <c r="IP41" s="232"/>
      <c r="IQ41" s="232"/>
      <c r="IR41" s="232"/>
      <c r="IS41" s="232"/>
      <c r="IT41" s="232"/>
      <c r="IU41" s="232"/>
      <c r="IV41" s="232"/>
    </row>
    <row r="42" spans="1:256" s="372" customFormat="1" ht="12.75">
      <c r="A42" s="850" t="s">
        <v>220</v>
      </c>
      <c r="B42" s="843" t="s">
        <v>1296</v>
      </c>
      <c r="C42" s="380" t="s">
        <v>47</v>
      </c>
      <c r="D42" s="13">
        <v>3950</v>
      </c>
      <c r="E42" s="14">
        <f t="shared" si="1"/>
        <v>1.58</v>
      </c>
      <c r="F42" s="365"/>
      <c r="G42" s="374"/>
      <c r="H42" s="375"/>
      <c r="I42" s="365"/>
      <c r="J42" s="364"/>
      <c r="IB42" s="232"/>
      <c r="IC42" s="232"/>
      <c r="ID42" s="232"/>
      <c r="IE42" s="232"/>
      <c r="IF42" s="232"/>
      <c r="IG42" s="232"/>
      <c r="IH42" s="232"/>
      <c r="II42" s="232"/>
      <c r="IJ42" s="232"/>
      <c r="IK42" s="232"/>
      <c r="IL42" s="232"/>
      <c r="IM42" s="232"/>
      <c r="IN42" s="232"/>
      <c r="IO42" s="232"/>
      <c r="IP42" s="232"/>
      <c r="IQ42" s="232"/>
      <c r="IR42" s="232"/>
      <c r="IS42" s="232"/>
      <c r="IT42" s="232"/>
      <c r="IU42" s="232"/>
      <c r="IV42" s="232"/>
    </row>
    <row r="43" spans="1:256" s="372" customFormat="1" ht="12.75">
      <c r="A43" s="850"/>
      <c r="B43" s="857" t="s">
        <v>1017</v>
      </c>
      <c r="C43" s="380" t="s">
        <v>47</v>
      </c>
      <c r="D43" s="13">
        <v>3850</v>
      </c>
      <c r="E43" s="14">
        <f t="shared" si="1"/>
        <v>1.54</v>
      </c>
      <c r="F43" s="365"/>
      <c r="G43" s="374"/>
      <c r="H43" s="375"/>
      <c r="I43" s="365"/>
      <c r="J43" s="364"/>
      <c r="IB43" s="232"/>
      <c r="IC43" s="232"/>
      <c r="ID43" s="232"/>
      <c r="IE43" s="232"/>
      <c r="IF43" s="232"/>
      <c r="IG43" s="232"/>
      <c r="IH43" s="232"/>
      <c r="II43" s="232"/>
      <c r="IJ43" s="232"/>
      <c r="IK43" s="232"/>
      <c r="IL43" s="232"/>
      <c r="IM43" s="232"/>
      <c r="IN43" s="232"/>
      <c r="IO43" s="232"/>
      <c r="IP43" s="232"/>
      <c r="IQ43" s="232"/>
      <c r="IR43" s="232"/>
      <c r="IS43" s="232"/>
      <c r="IT43" s="232"/>
      <c r="IU43" s="232"/>
      <c r="IV43" s="232"/>
    </row>
    <row r="44" spans="1:256" s="372" customFormat="1" ht="12.75">
      <c r="A44" s="850"/>
      <c r="B44" s="857" t="s">
        <v>1018</v>
      </c>
      <c r="C44" s="380" t="s">
        <v>47</v>
      </c>
      <c r="D44" s="13">
        <v>3750</v>
      </c>
      <c r="E44" s="14">
        <f t="shared" si="1"/>
        <v>1.5</v>
      </c>
      <c r="F44" s="365"/>
      <c r="G44" s="374"/>
      <c r="H44" s="364"/>
      <c r="I44" s="364"/>
      <c r="J44" s="364"/>
      <c r="IB44" s="232"/>
      <c r="IC44" s="232"/>
      <c r="ID44" s="232"/>
      <c r="IE44" s="232"/>
      <c r="IF44" s="232"/>
      <c r="IG44" s="232"/>
      <c r="IH44" s="232"/>
      <c r="II44" s="232"/>
      <c r="IJ44" s="232"/>
      <c r="IK44" s="232"/>
      <c r="IL44" s="232"/>
      <c r="IM44" s="232"/>
      <c r="IN44" s="232"/>
      <c r="IO44" s="232"/>
      <c r="IP44" s="232"/>
      <c r="IQ44" s="232"/>
      <c r="IR44" s="232"/>
      <c r="IS44" s="232"/>
      <c r="IT44" s="232"/>
      <c r="IU44" s="232"/>
      <c r="IV44" s="232"/>
    </row>
    <row r="45" spans="1:256" s="372" customFormat="1" ht="12.75">
      <c r="A45" s="850"/>
      <c r="B45" s="857" t="s">
        <v>1014</v>
      </c>
      <c r="C45" s="380" t="s">
        <v>47</v>
      </c>
      <c r="D45" s="13">
        <v>3610</v>
      </c>
      <c r="E45" s="14">
        <f t="shared" si="1"/>
        <v>1.444</v>
      </c>
      <c r="F45" s="365"/>
      <c r="G45" s="374"/>
      <c r="H45" s="364"/>
      <c r="I45" s="364"/>
      <c r="J45" s="364"/>
      <c r="IB45" s="232"/>
      <c r="IC45" s="232"/>
      <c r="ID45" s="232"/>
      <c r="IE45" s="232"/>
      <c r="IF45" s="232"/>
      <c r="IG45" s="232"/>
      <c r="IH45" s="232"/>
      <c r="II45" s="232"/>
      <c r="IJ45" s="232"/>
      <c r="IK45" s="232"/>
      <c r="IL45" s="232"/>
      <c r="IM45" s="232"/>
      <c r="IN45" s="232"/>
      <c r="IO45" s="232"/>
      <c r="IP45" s="232"/>
      <c r="IQ45" s="232"/>
      <c r="IR45" s="232"/>
      <c r="IS45" s="232"/>
      <c r="IT45" s="232"/>
      <c r="IU45" s="232"/>
      <c r="IV45" s="232"/>
    </row>
    <row r="46" spans="1:256" s="372" customFormat="1" ht="18.75" customHeight="1">
      <c r="A46" s="825"/>
      <c r="C46" s="364"/>
      <c r="D46" s="364"/>
      <c r="E46" s="364"/>
      <c r="F46" s="364"/>
      <c r="G46" s="364"/>
      <c r="H46" s="364"/>
      <c r="I46" s="364"/>
      <c r="J46" s="364"/>
      <c r="IB46" s="232"/>
      <c r="IC46" s="232"/>
      <c r="ID46" s="232"/>
      <c r="IE46" s="232"/>
      <c r="IF46" s="232"/>
      <c r="IG46" s="232"/>
      <c r="IH46" s="232"/>
      <c r="II46" s="232"/>
      <c r="IJ46" s="232"/>
      <c r="IK46" s="232"/>
      <c r="IL46" s="232"/>
      <c r="IM46" s="232"/>
      <c r="IN46" s="232"/>
      <c r="IO46" s="232"/>
      <c r="IP46" s="232"/>
      <c r="IQ46" s="232"/>
      <c r="IR46" s="232"/>
      <c r="IS46" s="232"/>
      <c r="IT46" s="232"/>
      <c r="IU46" s="232"/>
      <c r="IV46" s="232"/>
    </row>
    <row r="47" spans="1:256" s="372" customFormat="1" ht="39" customHeight="1">
      <c r="A47" s="1012" t="s">
        <v>1297</v>
      </c>
      <c r="B47" s="1012"/>
      <c r="C47" s="1012"/>
      <c r="D47" s="1012"/>
      <c r="E47" s="1012"/>
      <c r="F47" s="1012"/>
      <c r="G47" s="1012"/>
      <c r="H47" s="1012"/>
      <c r="I47" s="1012"/>
      <c r="J47" s="802"/>
      <c r="IB47" s="232"/>
      <c r="IC47" s="232"/>
      <c r="ID47" s="232"/>
      <c r="IE47" s="232"/>
      <c r="IF47" s="232"/>
      <c r="IG47" s="232"/>
      <c r="IH47" s="232"/>
      <c r="II47" s="232"/>
      <c r="IJ47" s="232"/>
      <c r="IK47" s="232"/>
      <c r="IL47" s="232"/>
      <c r="IM47" s="232"/>
      <c r="IN47" s="232"/>
      <c r="IO47" s="232"/>
      <c r="IP47" s="232"/>
      <c r="IQ47" s="232"/>
      <c r="IR47" s="232"/>
      <c r="IS47" s="232"/>
      <c r="IT47" s="232"/>
      <c r="IU47" s="232"/>
      <c r="IV47" s="232"/>
    </row>
  </sheetData>
  <sheetProtection selectLockedCells="1" selectUnlockedCells="1"/>
  <mergeCells count="16">
    <mergeCell ref="B3:J3"/>
    <mergeCell ref="D9:E9"/>
    <mergeCell ref="H9:I9"/>
    <mergeCell ref="A10:A12"/>
    <mergeCell ref="B10:B12"/>
    <mergeCell ref="C10:C12"/>
    <mergeCell ref="D10:G10"/>
    <mergeCell ref="D11:E11"/>
    <mergeCell ref="F11:G11"/>
    <mergeCell ref="B23:C23"/>
    <mergeCell ref="A24:A25"/>
    <mergeCell ref="B24:B25"/>
    <mergeCell ref="C24:C25"/>
    <mergeCell ref="D24:E24"/>
    <mergeCell ref="E25:E26"/>
    <mergeCell ref="A47:I47"/>
  </mergeCells>
  <printOptions/>
  <pageMargins left="0.5118055555555555" right="0.19652777777777777" top="0.7479166666666667" bottom="0.7479166666666667" header="0.5118055555555555" footer="0.31527777777777777"/>
  <pageSetup firstPageNumber="152" useFirstPageNumber="1" horizontalDpi="300" verticalDpi="300" orientation="portrait" paperSize="9" scale="84"/>
  <headerFooter alignWithMargins="0">
    <oddFooter>&amp;C&amp;P</oddFooter>
  </headerFooter>
  <colBreaks count="1" manualBreakCount="1">
    <brk id="9" max="65535" man="1"/>
  </colBreaks>
</worksheet>
</file>

<file path=xl/worksheets/sheet32.xml><?xml version="1.0" encoding="utf-8"?>
<worksheet xmlns="http://schemas.openxmlformats.org/spreadsheetml/2006/main" xmlns:r="http://schemas.openxmlformats.org/officeDocument/2006/relationships">
  <sheetPr>
    <tabColor indexed="13"/>
  </sheetPr>
  <dimension ref="A1:IV58"/>
  <sheetViews>
    <sheetView zoomScale="85" zoomScaleNormal="85" workbookViewId="0" topLeftCell="A34">
      <selection activeCell="B3" sqref="B3"/>
    </sheetView>
  </sheetViews>
  <sheetFormatPr defaultColWidth="9.140625" defaultRowHeight="12.75"/>
  <cols>
    <col min="1" max="1" width="3.8515625" style="147" customWidth="1"/>
    <col min="2" max="2" width="33.7109375" style="75" customWidth="1"/>
    <col min="3" max="3" width="7.140625" style="933" customWidth="1"/>
    <col min="4" max="213" width="9.140625" style="75" customWidth="1"/>
    <col min="214" max="220" width="9.140625" style="169" customWidth="1"/>
    <col min="221" max="221" width="3.8515625" style="169" customWidth="1"/>
    <col min="222" max="222" width="33.7109375" style="169" customWidth="1"/>
    <col min="223" max="223" width="7.140625" style="169" customWidth="1"/>
    <col min="224" max="224" width="6.7109375" style="169" customWidth="1"/>
    <col min="225" max="229" width="7.140625" style="169" customWidth="1"/>
    <col min="230" max="230" width="6.28125" style="169" customWidth="1"/>
    <col min="231" max="231" width="4.8515625" style="169" customWidth="1"/>
    <col min="232" max="232" width="6.8515625" style="169" customWidth="1"/>
    <col min="233" max="233" width="7.28125" style="169" customWidth="1"/>
    <col min="234" max="234" width="5.7109375" style="169" customWidth="1"/>
    <col min="235" max="16384" width="9.140625" style="169" customWidth="1"/>
  </cols>
  <sheetData>
    <row r="1" ht="12.75">
      <c r="A1" s="1013" t="s">
        <v>909</v>
      </c>
    </row>
    <row r="2" ht="12.75">
      <c r="B2" s="1013"/>
    </row>
    <row r="3" spans="1:256" s="152" customFormat="1" ht="64.5" customHeight="1">
      <c r="A3" s="958"/>
      <c r="B3" s="1014" t="s">
        <v>1298</v>
      </c>
      <c r="C3" s="1014"/>
      <c r="D3" s="1014"/>
      <c r="E3" s="1014"/>
      <c r="F3" s="1014"/>
      <c r="G3" s="1014"/>
      <c r="H3" s="1014"/>
      <c r="I3" s="1014"/>
      <c r="J3" s="1014"/>
      <c r="HF3" s="169"/>
      <c r="HG3" s="169"/>
      <c r="HH3" s="169"/>
      <c r="HI3" s="169"/>
      <c r="HJ3" s="169"/>
      <c r="HK3" s="169"/>
      <c r="HL3" s="169"/>
      <c r="HM3" s="169"/>
      <c r="HN3" s="169"/>
      <c r="HO3" s="169"/>
      <c r="HP3" s="169"/>
      <c r="HQ3" s="169"/>
      <c r="HR3" s="169"/>
      <c r="HS3" s="169"/>
      <c r="HT3" s="169"/>
      <c r="HU3" s="169"/>
      <c r="HV3" s="169"/>
      <c r="HW3" s="169"/>
      <c r="HX3" s="169"/>
      <c r="HY3" s="169"/>
      <c r="HZ3" s="169"/>
      <c r="IA3" s="169"/>
      <c r="IB3" s="169"/>
      <c r="IC3" s="169"/>
      <c r="ID3" s="169"/>
      <c r="IE3" s="169"/>
      <c r="IF3" s="169"/>
      <c r="IG3" s="169"/>
      <c r="IH3" s="169"/>
      <c r="II3" s="169"/>
      <c r="IJ3" s="169"/>
      <c r="IK3" s="169"/>
      <c r="IL3" s="169"/>
      <c r="IM3" s="169"/>
      <c r="IN3" s="169"/>
      <c r="IO3" s="169"/>
      <c r="IP3" s="169"/>
      <c r="IQ3" s="169"/>
      <c r="IR3" s="169"/>
      <c r="IS3" s="169"/>
      <c r="IT3" s="169"/>
      <c r="IU3" s="169"/>
      <c r="IV3" s="169"/>
    </row>
    <row r="4" spans="1:256" s="152" customFormat="1" ht="12.75">
      <c r="A4" s="1015"/>
      <c r="B4" s="958"/>
      <c r="C4" s="1016"/>
      <c r="HF4" s="169"/>
      <c r="HG4" s="169"/>
      <c r="HH4" s="169"/>
      <c r="HI4" s="169"/>
      <c r="HJ4" s="169"/>
      <c r="HK4" s="169"/>
      <c r="HL4" s="169"/>
      <c r="HM4" s="169"/>
      <c r="HN4" s="169"/>
      <c r="HO4" s="169"/>
      <c r="HP4" s="169"/>
      <c r="HQ4" s="169"/>
      <c r="HR4" s="169"/>
      <c r="HS4" s="169"/>
      <c r="HT4" s="169"/>
      <c r="HU4" s="169"/>
      <c r="HV4" s="169"/>
      <c r="HW4" s="169"/>
      <c r="HX4" s="169"/>
      <c r="HY4" s="169"/>
      <c r="HZ4" s="169"/>
      <c r="IA4" s="169"/>
      <c r="IB4" s="169"/>
      <c r="IC4" s="169"/>
      <c r="ID4" s="169"/>
      <c r="IE4" s="169"/>
      <c r="IF4" s="169"/>
      <c r="IG4" s="169"/>
      <c r="IH4" s="169"/>
      <c r="II4" s="169"/>
      <c r="IJ4" s="169"/>
      <c r="IK4" s="169"/>
      <c r="IL4" s="169"/>
      <c r="IM4" s="169"/>
      <c r="IN4" s="169"/>
      <c r="IO4" s="169"/>
      <c r="IP4" s="169"/>
      <c r="IQ4" s="169"/>
      <c r="IR4" s="169"/>
      <c r="IS4" s="169"/>
      <c r="IT4" s="169"/>
      <c r="IU4" s="169"/>
      <c r="IV4" s="169"/>
    </row>
    <row r="5" spans="1:256" s="152" customFormat="1" ht="12.75" hidden="1">
      <c r="A5" s="1015"/>
      <c r="B5" s="958"/>
      <c r="C5" s="1016"/>
      <c r="HF5" s="169"/>
      <c r="HG5" s="169"/>
      <c r="HH5" s="169"/>
      <c r="HI5" s="169"/>
      <c r="HJ5" s="169"/>
      <c r="HK5" s="169"/>
      <c r="HL5" s="169"/>
      <c r="HM5" s="169"/>
      <c r="HN5" s="169"/>
      <c r="HO5" s="169"/>
      <c r="HP5" s="169"/>
      <c r="HQ5" s="169"/>
      <c r="HR5" s="169"/>
      <c r="HS5" s="169"/>
      <c r="HT5" s="169"/>
      <c r="HU5" s="169"/>
      <c r="HV5" s="169"/>
      <c r="HW5" s="169"/>
      <c r="HX5" s="169"/>
      <c r="HY5" s="169"/>
      <c r="HZ5" s="169"/>
      <c r="IA5" s="169"/>
      <c r="IB5" s="169"/>
      <c r="IC5" s="169"/>
      <c r="ID5" s="169"/>
      <c r="IE5" s="169"/>
      <c r="IF5" s="169"/>
      <c r="IG5" s="169"/>
      <c r="IH5" s="169"/>
      <c r="II5" s="169"/>
      <c r="IJ5" s="169"/>
      <c r="IK5" s="169"/>
      <c r="IL5" s="169"/>
      <c r="IM5" s="169"/>
      <c r="IN5" s="169"/>
      <c r="IO5" s="169"/>
      <c r="IP5" s="169"/>
      <c r="IQ5" s="169"/>
      <c r="IR5" s="169"/>
      <c r="IS5" s="169"/>
      <c r="IT5" s="169"/>
      <c r="IU5" s="169"/>
      <c r="IV5" s="169"/>
    </row>
    <row r="6" spans="1:256" s="152" customFormat="1" ht="12.75">
      <c r="A6" s="1015"/>
      <c r="B6" s="1017" t="s">
        <v>1299</v>
      </c>
      <c r="C6" s="1016"/>
      <c r="HF6" s="169"/>
      <c r="HG6" s="169"/>
      <c r="HH6" s="169"/>
      <c r="HI6" s="169"/>
      <c r="HJ6" s="169"/>
      <c r="HK6" s="169"/>
      <c r="HL6" s="169"/>
      <c r="HM6" s="169"/>
      <c r="HN6" s="169"/>
      <c r="HO6" s="169"/>
      <c r="HP6" s="169"/>
      <c r="HQ6" s="169"/>
      <c r="HR6" s="169"/>
      <c r="HS6" s="169"/>
      <c r="HT6" s="169"/>
      <c r="HU6" s="169"/>
      <c r="HV6" s="169"/>
      <c r="HW6" s="169"/>
      <c r="HX6" s="169"/>
      <c r="HY6" s="169"/>
      <c r="HZ6" s="169"/>
      <c r="IA6" s="169"/>
      <c r="IB6" s="169"/>
      <c r="IC6" s="169"/>
      <c r="ID6" s="169"/>
      <c r="IE6" s="169"/>
      <c r="IF6" s="169"/>
      <c r="IG6" s="169"/>
      <c r="IH6" s="169"/>
      <c r="II6" s="169"/>
      <c r="IJ6" s="169"/>
      <c r="IK6" s="169"/>
      <c r="IL6" s="169"/>
      <c r="IM6" s="169"/>
      <c r="IN6" s="169"/>
      <c r="IO6" s="169"/>
      <c r="IP6" s="169"/>
      <c r="IQ6" s="169"/>
      <c r="IR6" s="169"/>
      <c r="IS6" s="169"/>
      <c r="IT6" s="169"/>
      <c r="IU6" s="169"/>
      <c r="IV6" s="169"/>
    </row>
    <row r="7" spans="1:256" s="152" customFormat="1" ht="21" customHeight="1">
      <c r="A7" s="153"/>
      <c r="B7" s="1018" t="s">
        <v>994</v>
      </c>
      <c r="C7" s="165"/>
      <c r="HF7" s="169"/>
      <c r="HG7" s="169"/>
      <c r="HH7" s="169"/>
      <c r="HI7" s="169"/>
      <c r="HJ7" s="169"/>
      <c r="HK7" s="169"/>
      <c r="HL7" s="169"/>
      <c r="HM7" s="169"/>
      <c r="HN7" s="169"/>
      <c r="HO7" s="169"/>
      <c r="HP7" s="169"/>
      <c r="HQ7" s="169"/>
      <c r="HR7" s="169"/>
      <c r="HS7" s="169"/>
      <c r="HT7" s="169"/>
      <c r="HU7" s="169"/>
      <c r="HV7" s="169"/>
      <c r="HW7" s="169"/>
      <c r="HX7" s="169"/>
      <c r="HY7" s="169"/>
      <c r="HZ7" s="169"/>
      <c r="IA7" s="169"/>
      <c r="IB7" s="169"/>
      <c r="IC7" s="169"/>
      <c r="ID7" s="169"/>
      <c r="IE7" s="169"/>
      <c r="IF7" s="169"/>
      <c r="IG7" s="169"/>
      <c r="IH7" s="169"/>
      <c r="II7" s="169"/>
      <c r="IJ7" s="169"/>
      <c r="IK7" s="169"/>
      <c r="IL7" s="169"/>
      <c r="IM7" s="169"/>
      <c r="IN7" s="169"/>
      <c r="IO7" s="169"/>
      <c r="IP7" s="169"/>
      <c r="IQ7" s="169"/>
      <c r="IR7" s="169"/>
      <c r="IS7" s="169"/>
      <c r="IT7" s="169"/>
      <c r="IU7" s="169"/>
      <c r="IV7" s="169"/>
    </row>
    <row r="8" spans="2:222" ht="21" customHeight="1">
      <c r="B8" s="169"/>
      <c r="C8" s="1019"/>
      <c r="G8" s="152"/>
      <c r="H8" s="152"/>
      <c r="I8" s="152"/>
      <c r="J8" s="152"/>
      <c r="K8" s="152"/>
      <c r="L8" s="152"/>
      <c r="M8" s="152"/>
      <c r="N8" s="152"/>
      <c r="HF8" s="75"/>
      <c r="HG8" s="75"/>
      <c r="HH8" s="75"/>
      <c r="HI8" s="75"/>
      <c r="HJ8" s="75"/>
      <c r="HK8" s="75"/>
      <c r="HL8" s="75"/>
      <c r="HM8" s="75"/>
      <c r="HN8" s="75"/>
    </row>
    <row r="9" spans="1:256" s="152" customFormat="1" ht="12.75">
      <c r="A9" s="153"/>
      <c r="B9" s="157" t="s">
        <v>995</v>
      </c>
      <c r="C9" s="165"/>
      <c r="HF9" s="169"/>
      <c r="HG9" s="169"/>
      <c r="HH9" s="169"/>
      <c r="HI9" s="169"/>
      <c r="HJ9" s="169"/>
      <c r="HK9" s="169"/>
      <c r="HL9" s="169"/>
      <c r="HM9" s="169"/>
      <c r="HN9" s="169"/>
      <c r="HO9" s="169"/>
      <c r="HP9" s="169"/>
      <c r="HQ9" s="169"/>
      <c r="HR9" s="169"/>
      <c r="HS9" s="169"/>
      <c r="HT9" s="169"/>
      <c r="HU9" s="169"/>
      <c r="HV9" s="169"/>
      <c r="HW9" s="169"/>
      <c r="HX9" s="169"/>
      <c r="HY9" s="169"/>
      <c r="HZ9" s="169"/>
      <c r="IA9" s="169"/>
      <c r="IB9" s="169"/>
      <c r="IC9" s="169"/>
      <c r="ID9" s="169"/>
      <c r="IE9" s="169"/>
      <c r="IF9" s="169"/>
      <c r="IG9" s="169"/>
      <c r="IH9" s="169"/>
      <c r="II9" s="169"/>
      <c r="IJ9" s="169"/>
      <c r="IK9" s="169"/>
      <c r="IL9" s="169"/>
      <c r="IM9" s="169"/>
      <c r="IN9" s="169"/>
      <c r="IO9" s="169"/>
      <c r="IP9" s="169"/>
      <c r="IQ9" s="169"/>
      <c r="IR9" s="169"/>
      <c r="IS9" s="169"/>
      <c r="IT9" s="169"/>
      <c r="IU9" s="169"/>
      <c r="IV9" s="169"/>
    </row>
    <row r="10" spans="1:256" s="152" customFormat="1" ht="48" customHeight="1">
      <c r="A10" s="70" t="s">
        <v>128</v>
      </c>
      <c r="B10" s="159" t="s">
        <v>6</v>
      </c>
      <c r="C10" s="70" t="s">
        <v>7</v>
      </c>
      <c r="HF10" s="169"/>
      <c r="HG10" s="169"/>
      <c r="HH10" s="169"/>
      <c r="HI10" s="169"/>
      <c r="HJ10" s="169"/>
      <c r="HK10" s="169"/>
      <c r="HL10" s="169"/>
      <c r="HM10" s="169"/>
      <c r="HN10" s="169"/>
      <c r="HO10" s="169"/>
      <c r="HP10" s="169"/>
      <c r="HQ10" s="169"/>
      <c r="HR10" s="169"/>
      <c r="HS10" s="169"/>
      <c r="HT10" s="169"/>
      <c r="HU10" s="169"/>
      <c r="HV10" s="169"/>
      <c r="HW10" s="169"/>
      <c r="HX10" s="169"/>
      <c r="HY10" s="169"/>
      <c r="HZ10" s="169"/>
      <c r="IA10" s="169"/>
      <c r="IB10" s="169"/>
      <c r="IC10" s="169"/>
      <c r="ID10" s="169"/>
      <c r="IE10" s="169"/>
      <c r="IF10" s="169"/>
      <c r="IG10" s="169"/>
      <c r="IH10" s="169"/>
      <c r="II10" s="169"/>
      <c r="IJ10" s="169"/>
      <c r="IK10" s="169"/>
      <c r="IL10" s="169"/>
      <c r="IM10" s="169"/>
      <c r="IN10" s="169"/>
      <c r="IO10" s="169"/>
      <c r="IP10" s="169"/>
      <c r="IQ10" s="169"/>
      <c r="IR10" s="169"/>
      <c r="IS10" s="169"/>
      <c r="IT10" s="169"/>
      <c r="IU10" s="169"/>
      <c r="IV10" s="169"/>
    </row>
    <row r="11" spans="1:256" s="152" customFormat="1" ht="24.75" customHeight="1">
      <c r="A11" s="70"/>
      <c r="B11" s="159"/>
      <c r="C11" s="70"/>
      <c r="HF11" s="169"/>
      <c r="HG11" s="169"/>
      <c r="HH11" s="169"/>
      <c r="HI11" s="169"/>
      <c r="HJ11" s="169"/>
      <c r="HK11" s="169"/>
      <c r="HL11" s="169"/>
      <c r="HM11" s="169"/>
      <c r="HN11" s="169"/>
      <c r="HO11" s="169"/>
      <c r="HP11" s="169"/>
      <c r="HQ11" s="169"/>
      <c r="HR11" s="169"/>
      <c r="HS11" s="169"/>
      <c r="HT11" s="169"/>
      <c r="HU11" s="169"/>
      <c r="HV11" s="169"/>
      <c r="HW11" s="169"/>
      <c r="HX11" s="169"/>
      <c r="HY11" s="169"/>
      <c r="HZ11" s="169"/>
      <c r="IA11" s="169"/>
      <c r="IB11" s="169"/>
      <c r="IC11" s="169"/>
      <c r="ID11" s="169"/>
      <c r="IE11" s="169"/>
      <c r="IF11" s="169"/>
      <c r="IG11" s="169"/>
      <c r="IH11" s="169"/>
      <c r="II11" s="169"/>
      <c r="IJ11" s="169"/>
      <c r="IK11" s="169"/>
      <c r="IL11" s="169"/>
      <c r="IM11" s="169"/>
      <c r="IN11" s="169"/>
      <c r="IO11" s="169"/>
      <c r="IP11" s="169"/>
      <c r="IQ11" s="169"/>
      <c r="IR11" s="169"/>
      <c r="IS11" s="169"/>
      <c r="IT11" s="169"/>
      <c r="IU11" s="169"/>
      <c r="IV11" s="169"/>
    </row>
    <row r="12" spans="1:256" s="152" customFormat="1" ht="30" customHeight="1">
      <c r="A12" s="70"/>
      <c r="B12" s="159"/>
      <c r="C12" s="70"/>
      <c r="HF12" s="169"/>
      <c r="HG12" s="169"/>
      <c r="HH12" s="169"/>
      <c r="HI12" s="169"/>
      <c r="HJ12" s="169"/>
      <c r="HK12" s="169"/>
      <c r="HL12" s="169"/>
      <c r="HM12" s="169"/>
      <c r="HN12" s="169"/>
      <c r="HO12" s="169"/>
      <c r="HP12" s="169"/>
      <c r="HQ12" s="169"/>
      <c r="HR12" s="169"/>
      <c r="HS12" s="169"/>
      <c r="HT12" s="169"/>
      <c r="HU12" s="169"/>
      <c r="HV12" s="169"/>
      <c r="HW12" s="169"/>
      <c r="HX12" s="169"/>
      <c r="HY12" s="169"/>
      <c r="HZ12" s="169"/>
      <c r="IA12" s="169"/>
      <c r="IB12" s="169"/>
      <c r="IC12" s="169"/>
      <c r="ID12" s="169"/>
      <c r="IE12" s="169"/>
      <c r="IF12" s="169"/>
      <c r="IG12" s="169"/>
      <c r="IH12" s="169"/>
      <c r="II12" s="169"/>
      <c r="IJ12" s="169"/>
      <c r="IK12" s="169"/>
      <c r="IL12" s="169"/>
      <c r="IM12" s="169"/>
      <c r="IN12" s="169"/>
      <c r="IO12" s="169"/>
      <c r="IP12" s="169"/>
      <c r="IQ12" s="169"/>
      <c r="IR12" s="169"/>
      <c r="IS12" s="169"/>
      <c r="IT12" s="169"/>
      <c r="IU12" s="169"/>
      <c r="IV12" s="169"/>
    </row>
    <row r="13" spans="1:256" s="152" customFormat="1" ht="12.75">
      <c r="A13" s="1020" t="s">
        <v>212</v>
      </c>
      <c r="B13" s="1021" t="s">
        <v>327</v>
      </c>
      <c r="C13" s="159" t="s">
        <v>12</v>
      </c>
      <c r="HF13" s="169"/>
      <c r="HG13" s="169"/>
      <c r="HH13" s="169"/>
      <c r="HI13" s="169"/>
      <c r="HJ13" s="169"/>
      <c r="HK13" s="169"/>
      <c r="HL13" s="169"/>
      <c r="HM13" s="169"/>
      <c r="HN13" s="169"/>
      <c r="HO13" s="169"/>
      <c r="HP13" s="169"/>
      <c r="HQ13" s="169"/>
      <c r="HR13" s="169"/>
      <c r="HS13" s="169"/>
      <c r="HT13" s="169"/>
      <c r="HU13" s="169"/>
      <c r="HV13" s="169"/>
      <c r="HW13" s="169"/>
      <c r="HX13" s="169"/>
      <c r="HY13" s="169"/>
      <c r="HZ13" s="169"/>
      <c r="IA13" s="169"/>
      <c r="IB13" s="169"/>
      <c r="IC13" s="169"/>
      <c r="ID13" s="169"/>
      <c r="IE13" s="169"/>
      <c r="IF13" s="169"/>
      <c r="IG13" s="169"/>
      <c r="IH13" s="169"/>
      <c r="II13" s="169"/>
      <c r="IJ13" s="169"/>
      <c r="IK13" s="169"/>
      <c r="IL13" s="169"/>
      <c r="IM13" s="169"/>
      <c r="IN13" s="169"/>
      <c r="IO13" s="169"/>
      <c r="IP13" s="169"/>
      <c r="IQ13" s="169"/>
      <c r="IR13" s="169"/>
      <c r="IS13" s="169"/>
      <c r="IT13" s="169"/>
      <c r="IU13" s="169"/>
      <c r="IV13" s="169"/>
    </row>
    <row r="14" spans="1:256" s="152" customFormat="1" ht="12.75">
      <c r="A14" s="1020" t="s">
        <v>214</v>
      </c>
      <c r="B14" s="1021" t="s">
        <v>598</v>
      </c>
      <c r="C14" s="159" t="s">
        <v>12</v>
      </c>
      <c r="HF14" s="169"/>
      <c r="HG14" s="169"/>
      <c r="HH14" s="169"/>
      <c r="HI14" s="169"/>
      <c r="HJ14" s="169"/>
      <c r="HK14" s="169"/>
      <c r="HL14" s="169"/>
      <c r="HM14" s="169"/>
      <c r="HN14" s="169"/>
      <c r="HO14" s="169"/>
      <c r="HP14" s="169"/>
      <c r="HQ14" s="169"/>
      <c r="HR14" s="169"/>
      <c r="HS14" s="169"/>
      <c r="HT14" s="169"/>
      <c r="HU14" s="169"/>
      <c r="HV14" s="169"/>
      <c r="HW14" s="169"/>
      <c r="HX14" s="169"/>
      <c r="HY14" s="169"/>
      <c r="HZ14" s="169"/>
      <c r="IA14" s="169"/>
      <c r="IB14" s="169"/>
      <c r="IC14" s="169"/>
      <c r="ID14" s="169"/>
      <c r="IE14" s="169"/>
      <c r="IF14" s="169"/>
      <c r="IG14" s="169"/>
      <c r="IH14" s="169"/>
      <c r="II14" s="169"/>
      <c r="IJ14" s="169"/>
      <c r="IK14" s="169"/>
      <c r="IL14" s="169"/>
      <c r="IM14" s="169"/>
      <c r="IN14" s="169"/>
      <c r="IO14" s="169"/>
      <c r="IP14" s="169"/>
      <c r="IQ14" s="169"/>
      <c r="IR14" s="169"/>
      <c r="IS14" s="169"/>
      <c r="IT14" s="169"/>
      <c r="IU14" s="169"/>
      <c r="IV14" s="169"/>
    </row>
    <row r="15" spans="1:256" s="152" customFormat="1" ht="12.75">
      <c r="A15" s="1020" t="s">
        <v>216</v>
      </c>
      <c r="B15" s="1021" t="s">
        <v>1002</v>
      </c>
      <c r="C15" s="159" t="s">
        <v>12</v>
      </c>
      <c r="HF15" s="169"/>
      <c r="HG15" s="169"/>
      <c r="HH15" s="169"/>
      <c r="HI15" s="169"/>
      <c r="HJ15" s="169"/>
      <c r="HK15" s="169"/>
      <c r="HL15" s="169"/>
      <c r="HM15" s="169"/>
      <c r="HN15" s="169"/>
      <c r="HO15" s="169"/>
      <c r="HP15" s="169"/>
      <c r="HQ15" s="169"/>
      <c r="HR15" s="169"/>
      <c r="HS15" s="169"/>
      <c r="HT15" s="169"/>
      <c r="HU15" s="169"/>
      <c r="HV15" s="169"/>
      <c r="HW15" s="169"/>
      <c r="HX15" s="169"/>
      <c r="HY15" s="169"/>
      <c r="HZ15" s="169"/>
      <c r="IA15" s="169"/>
      <c r="IB15" s="169"/>
      <c r="IC15" s="169"/>
      <c r="ID15" s="169"/>
      <c r="IE15" s="169"/>
      <c r="IF15" s="169"/>
      <c r="IG15" s="169"/>
      <c r="IH15" s="169"/>
      <c r="II15" s="169"/>
      <c r="IJ15" s="169"/>
      <c r="IK15" s="169"/>
      <c r="IL15" s="169"/>
      <c r="IM15" s="169"/>
      <c r="IN15" s="169"/>
      <c r="IO15" s="169"/>
      <c r="IP15" s="169"/>
      <c r="IQ15" s="169"/>
      <c r="IR15" s="169"/>
      <c r="IS15" s="169"/>
      <c r="IT15" s="169"/>
      <c r="IU15" s="169"/>
      <c r="IV15" s="169"/>
    </row>
    <row r="16" spans="1:256" s="152" customFormat="1" ht="12.75">
      <c r="A16" s="1020" t="s">
        <v>218</v>
      </c>
      <c r="B16" s="1021" t="s">
        <v>1003</v>
      </c>
      <c r="C16" s="159" t="s">
        <v>12</v>
      </c>
      <c r="HF16" s="169"/>
      <c r="HG16" s="169"/>
      <c r="HH16" s="169"/>
      <c r="HI16" s="169"/>
      <c r="HJ16" s="169"/>
      <c r="HK16" s="169"/>
      <c r="HL16" s="169"/>
      <c r="HM16" s="169"/>
      <c r="HN16" s="169"/>
      <c r="HO16" s="169"/>
      <c r="HP16" s="169"/>
      <c r="HQ16" s="169"/>
      <c r="HR16" s="169"/>
      <c r="HS16" s="169"/>
      <c r="HT16" s="169"/>
      <c r="HU16" s="169"/>
      <c r="HV16" s="169"/>
      <c r="HW16" s="169"/>
      <c r="HX16" s="169"/>
      <c r="HY16" s="169"/>
      <c r="HZ16" s="169"/>
      <c r="IA16" s="169"/>
      <c r="IB16" s="169"/>
      <c r="IC16" s="169"/>
      <c r="ID16" s="169"/>
      <c r="IE16" s="169"/>
      <c r="IF16" s="169"/>
      <c r="IG16" s="169"/>
      <c r="IH16" s="169"/>
      <c r="II16" s="169"/>
      <c r="IJ16" s="169"/>
      <c r="IK16" s="169"/>
      <c r="IL16" s="169"/>
      <c r="IM16" s="169"/>
      <c r="IN16" s="169"/>
      <c r="IO16" s="169"/>
      <c r="IP16" s="169"/>
      <c r="IQ16" s="169"/>
      <c r="IR16" s="169"/>
      <c r="IS16" s="169"/>
      <c r="IT16" s="169"/>
      <c r="IU16" s="169"/>
      <c r="IV16" s="169"/>
    </row>
    <row r="17" spans="1:256" s="152" customFormat="1" ht="17.25" customHeight="1">
      <c r="A17" s="1020" t="s">
        <v>220</v>
      </c>
      <c r="B17" s="1022" t="s">
        <v>1291</v>
      </c>
      <c r="C17" s="1023" t="s">
        <v>12</v>
      </c>
      <c r="HF17" s="169"/>
      <c r="HG17" s="169"/>
      <c r="HH17" s="169"/>
      <c r="HI17" s="169"/>
      <c r="HJ17" s="169"/>
      <c r="HK17" s="169"/>
      <c r="HL17" s="169"/>
      <c r="HM17" s="169"/>
      <c r="HN17" s="169"/>
      <c r="HO17" s="169"/>
      <c r="HP17" s="169"/>
      <c r="HQ17" s="169"/>
      <c r="HR17" s="169"/>
      <c r="HS17" s="169"/>
      <c r="HT17" s="169"/>
      <c r="HU17" s="169"/>
      <c r="HV17" s="169"/>
      <c r="HW17" s="169"/>
      <c r="HX17" s="169"/>
      <c r="HY17" s="169"/>
      <c r="HZ17" s="169"/>
      <c r="IA17" s="169"/>
      <c r="IB17" s="169"/>
      <c r="IC17" s="169"/>
      <c r="ID17" s="169"/>
      <c r="IE17" s="169"/>
      <c r="IF17" s="169"/>
      <c r="IG17" s="169"/>
      <c r="IH17" s="169"/>
      <c r="II17" s="169"/>
      <c r="IJ17" s="169"/>
      <c r="IK17" s="169"/>
      <c r="IL17" s="169"/>
      <c r="IM17" s="169"/>
      <c r="IN17" s="169"/>
      <c r="IO17" s="169"/>
      <c r="IP17" s="169"/>
      <c r="IQ17" s="169"/>
      <c r="IR17" s="169"/>
      <c r="IS17" s="169"/>
      <c r="IT17" s="169"/>
      <c r="IU17" s="169"/>
      <c r="IV17" s="169"/>
    </row>
    <row r="18" spans="1:256" s="152" customFormat="1" ht="12.75">
      <c r="A18" s="88" t="s">
        <v>222</v>
      </c>
      <c r="B18" s="1022" t="s">
        <v>1292</v>
      </c>
      <c r="C18" s="159" t="s">
        <v>12</v>
      </c>
      <c r="HF18" s="169"/>
      <c r="HG18" s="169"/>
      <c r="HH18" s="169"/>
      <c r="HI18" s="169"/>
      <c r="HJ18" s="169"/>
      <c r="HK18" s="169"/>
      <c r="HL18" s="169"/>
      <c r="HM18" s="169"/>
      <c r="HN18" s="169"/>
      <c r="HO18" s="169"/>
      <c r="HP18" s="169"/>
      <c r="HQ18" s="169"/>
      <c r="HR18" s="169"/>
      <c r="HS18" s="169"/>
      <c r="HT18" s="169"/>
      <c r="HU18" s="169"/>
      <c r="HV18" s="169"/>
      <c r="HW18" s="169"/>
      <c r="HX18" s="169"/>
      <c r="HY18" s="169"/>
      <c r="HZ18" s="169"/>
      <c r="IA18" s="169"/>
      <c r="IB18" s="169"/>
      <c r="IC18" s="169"/>
      <c r="ID18" s="169"/>
      <c r="IE18" s="169"/>
      <c r="IF18" s="169"/>
      <c r="IG18" s="169"/>
      <c r="IH18" s="169"/>
      <c r="II18" s="169"/>
      <c r="IJ18" s="169"/>
      <c r="IK18" s="169"/>
      <c r="IL18" s="169"/>
      <c r="IM18" s="169"/>
      <c r="IN18" s="169"/>
      <c r="IO18" s="169"/>
      <c r="IP18" s="169"/>
      <c r="IQ18" s="169"/>
      <c r="IR18" s="169"/>
      <c r="IS18" s="169"/>
      <c r="IT18" s="169"/>
      <c r="IU18" s="169"/>
      <c r="IV18" s="169"/>
    </row>
    <row r="19" spans="1:227" ht="12.75">
      <c r="A19" s="1024"/>
      <c r="B19" s="77" t="s">
        <v>20</v>
      </c>
      <c r="C19" s="164"/>
      <c r="D19" s="444"/>
      <c r="E19" s="688"/>
      <c r="HF19" s="75"/>
      <c r="HG19" s="75"/>
      <c r="HH19" s="75"/>
      <c r="HI19" s="75"/>
      <c r="HJ19" s="75"/>
      <c r="HK19" s="75"/>
      <c r="HL19" s="75"/>
      <c r="HM19" s="75"/>
      <c r="HN19" s="75"/>
      <c r="HO19" s="75"/>
      <c r="HP19" s="75"/>
      <c r="HQ19" s="75"/>
      <c r="HR19" s="75"/>
      <c r="HS19" s="75"/>
    </row>
    <row r="20" spans="1:221" ht="12.75">
      <c r="A20" s="152"/>
      <c r="B20" s="75" t="s">
        <v>21</v>
      </c>
      <c r="C20" s="951"/>
      <c r="HF20" s="75"/>
      <c r="HG20" s="75"/>
      <c r="HH20" s="75"/>
      <c r="HI20" s="75"/>
      <c r="HJ20" s="75"/>
      <c r="HK20" s="75"/>
      <c r="HL20" s="75"/>
      <c r="HM20" s="75"/>
    </row>
    <row r="21" spans="1:256" s="152" customFormat="1" ht="12.75">
      <c r="A21" s="75"/>
      <c r="C21" s="1025"/>
      <c r="HF21" s="169"/>
      <c r="HG21" s="169"/>
      <c r="HH21" s="169"/>
      <c r="HI21" s="169"/>
      <c r="HJ21" s="169"/>
      <c r="HK21" s="169"/>
      <c r="HL21" s="169"/>
      <c r="HM21" s="169"/>
      <c r="HN21" s="169"/>
      <c r="HO21" s="169"/>
      <c r="HP21" s="169"/>
      <c r="HQ21" s="169"/>
      <c r="HR21" s="169"/>
      <c r="HS21" s="169"/>
      <c r="HT21" s="169"/>
      <c r="HU21" s="169"/>
      <c r="HV21" s="169"/>
      <c r="HW21" s="169"/>
      <c r="HX21" s="169"/>
      <c r="HY21" s="169"/>
      <c r="HZ21" s="169"/>
      <c r="IA21" s="169"/>
      <c r="IB21" s="169"/>
      <c r="IC21" s="169"/>
      <c r="ID21" s="169"/>
      <c r="IE21" s="169"/>
      <c r="IF21" s="169"/>
      <c r="IG21" s="169"/>
      <c r="IH21" s="169"/>
      <c r="II21" s="169"/>
      <c r="IJ21" s="169"/>
      <c r="IK21" s="169"/>
      <c r="IL21" s="169"/>
      <c r="IM21" s="169"/>
      <c r="IN21" s="169"/>
      <c r="IO21" s="169"/>
      <c r="IP21" s="169"/>
      <c r="IQ21" s="169"/>
      <c r="IR21" s="169"/>
      <c r="IS21" s="169"/>
      <c r="IT21" s="169"/>
      <c r="IU21" s="169"/>
      <c r="IV21" s="169"/>
    </row>
    <row r="22" spans="1:256" s="152" customFormat="1" ht="12.75">
      <c r="A22" s="1026"/>
      <c r="B22" s="1027" t="s">
        <v>1027</v>
      </c>
      <c r="C22" s="1027"/>
      <c r="HF22" s="169"/>
      <c r="HG22" s="169"/>
      <c r="HH22" s="169"/>
      <c r="HI22" s="169"/>
      <c r="HJ22" s="169"/>
      <c r="HK22" s="169"/>
      <c r="HL22" s="169"/>
      <c r="HM22" s="169"/>
      <c r="HN22" s="169"/>
      <c r="HO22" s="169"/>
      <c r="HP22" s="169"/>
      <c r="HQ22" s="169"/>
      <c r="HR22" s="169"/>
      <c r="HS22" s="169"/>
      <c r="HT22" s="169"/>
      <c r="HU22" s="169"/>
      <c r="HV22" s="169"/>
      <c r="HW22" s="169"/>
      <c r="HX22" s="169"/>
      <c r="HY22" s="169"/>
      <c r="HZ22" s="169"/>
      <c r="IA22" s="169"/>
      <c r="IB22" s="169"/>
      <c r="IC22" s="169"/>
      <c r="ID22" s="169"/>
      <c r="IE22" s="169"/>
      <c r="IF22" s="169"/>
      <c r="IG22" s="169"/>
      <c r="IH22" s="169"/>
      <c r="II22" s="169"/>
      <c r="IJ22" s="169"/>
      <c r="IK22" s="169"/>
      <c r="IL22" s="169"/>
      <c r="IM22" s="169"/>
      <c r="IN22" s="169"/>
      <c r="IO22" s="169"/>
      <c r="IP22" s="169"/>
      <c r="IQ22" s="169"/>
      <c r="IR22" s="169"/>
      <c r="IS22" s="169"/>
      <c r="IT22" s="169"/>
      <c r="IU22" s="169"/>
      <c r="IV22" s="169"/>
    </row>
    <row r="23" spans="1:256" s="152" customFormat="1" ht="12.75">
      <c r="A23" s="1028"/>
      <c r="B23" s="1029"/>
      <c r="C23" s="1029"/>
      <c r="HF23" s="169"/>
      <c r="HG23" s="169"/>
      <c r="HH23" s="169"/>
      <c r="HI23" s="169"/>
      <c r="HJ23" s="169"/>
      <c r="HK23" s="169"/>
      <c r="HL23" s="169"/>
      <c r="HM23" s="169"/>
      <c r="HN23" s="169"/>
      <c r="HO23" s="169"/>
      <c r="HP23" s="169"/>
      <c r="HQ23" s="169"/>
      <c r="HR23" s="169"/>
      <c r="HS23" s="169"/>
      <c r="HT23" s="169"/>
      <c r="HU23" s="169"/>
      <c r="HV23" s="169"/>
      <c r="HW23" s="169"/>
      <c r="HX23" s="169"/>
      <c r="HY23" s="169"/>
      <c r="HZ23" s="169"/>
      <c r="IA23" s="169"/>
      <c r="IB23" s="169"/>
      <c r="IC23" s="169"/>
      <c r="ID23" s="169"/>
      <c r="IE23" s="169"/>
      <c r="IF23" s="169"/>
      <c r="IG23" s="169"/>
      <c r="IH23" s="169"/>
      <c r="II23" s="169"/>
      <c r="IJ23" s="169"/>
      <c r="IK23" s="169"/>
      <c r="IL23" s="169"/>
      <c r="IM23" s="169"/>
      <c r="IN23" s="169"/>
      <c r="IO23" s="169"/>
      <c r="IP23" s="169"/>
      <c r="IQ23" s="169"/>
      <c r="IR23" s="169"/>
      <c r="IS23" s="169"/>
      <c r="IT23" s="169"/>
      <c r="IU23" s="169"/>
      <c r="IV23" s="169"/>
    </row>
    <row r="24" spans="1:256" s="152" customFormat="1" ht="71.25" customHeight="1">
      <c r="A24" s="158" t="s">
        <v>54</v>
      </c>
      <c r="B24" s="159" t="s">
        <v>6</v>
      </c>
      <c r="C24" s="70" t="s">
        <v>7</v>
      </c>
      <c r="HF24" s="169"/>
      <c r="HG24" s="169"/>
      <c r="HH24" s="169"/>
      <c r="HI24" s="169"/>
      <c r="HJ24" s="169"/>
      <c r="HK24" s="169"/>
      <c r="HL24" s="169"/>
      <c r="HM24" s="169"/>
      <c r="HN24" s="169"/>
      <c r="HO24" s="169"/>
      <c r="HP24" s="169"/>
      <c r="HQ24" s="169"/>
      <c r="HR24" s="169"/>
      <c r="HS24" s="169"/>
      <c r="HT24" s="169"/>
      <c r="HU24" s="169"/>
      <c r="HV24" s="169"/>
      <c r="HW24" s="169"/>
      <c r="HX24" s="169"/>
      <c r="HY24" s="169"/>
      <c r="HZ24" s="169"/>
      <c r="IA24" s="169"/>
      <c r="IB24" s="169"/>
      <c r="IC24" s="169"/>
      <c r="ID24" s="169"/>
      <c r="IE24" s="169"/>
      <c r="IF24" s="169"/>
      <c r="IG24" s="169"/>
      <c r="IH24" s="169"/>
      <c r="II24" s="169"/>
      <c r="IJ24" s="169"/>
      <c r="IK24" s="169"/>
      <c r="IL24" s="169"/>
      <c r="IM24" s="169"/>
      <c r="IN24" s="169"/>
      <c r="IO24" s="169"/>
      <c r="IP24" s="169"/>
      <c r="IQ24" s="169"/>
      <c r="IR24" s="169"/>
      <c r="IS24" s="169"/>
      <c r="IT24" s="169"/>
      <c r="IU24" s="169"/>
      <c r="IV24" s="169"/>
    </row>
    <row r="25" spans="1:256" s="152" customFormat="1" ht="40.5" customHeight="1">
      <c r="A25" s="158"/>
      <c r="B25" s="159"/>
      <c r="C25" s="70"/>
      <c r="HF25" s="169"/>
      <c r="HG25" s="169"/>
      <c r="HH25" s="169"/>
      <c r="HI25" s="169"/>
      <c r="HJ25" s="169"/>
      <c r="HK25" s="169"/>
      <c r="HL25" s="169"/>
      <c r="HM25" s="169"/>
      <c r="HN25" s="169"/>
      <c r="HO25" s="169"/>
      <c r="HP25" s="169"/>
      <c r="HQ25" s="169"/>
      <c r="HR25" s="169"/>
      <c r="HS25" s="169"/>
      <c r="HT25" s="169"/>
      <c r="HU25" s="169"/>
      <c r="HV25" s="169"/>
      <c r="HW25" s="169"/>
      <c r="HX25" s="169"/>
      <c r="HY25" s="169"/>
      <c r="HZ25" s="169"/>
      <c r="IA25" s="169"/>
      <c r="IB25" s="169"/>
      <c r="IC25" s="169"/>
      <c r="ID25" s="169"/>
      <c r="IE25" s="169"/>
      <c r="IF25" s="169"/>
      <c r="IG25" s="169"/>
      <c r="IH25" s="169"/>
      <c r="II25" s="169"/>
      <c r="IJ25" s="169"/>
      <c r="IK25" s="169"/>
      <c r="IL25" s="169"/>
      <c r="IM25" s="169"/>
      <c r="IN25" s="169"/>
      <c r="IO25" s="169"/>
      <c r="IP25" s="169"/>
      <c r="IQ25" s="169"/>
      <c r="IR25" s="169"/>
      <c r="IS25" s="169"/>
      <c r="IT25" s="169"/>
      <c r="IU25" s="169"/>
      <c r="IV25" s="169"/>
    </row>
    <row r="26" spans="1:256" s="152" customFormat="1" ht="23.25" customHeight="1">
      <c r="A26" s="158"/>
      <c r="B26" s="159"/>
      <c r="C26" s="70"/>
      <c r="HF26" s="169"/>
      <c r="HG26" s="169"/>
      <c r="HH26" s="169"/>
      <c r="HI26" s="169"/>
      <c r="HJ26" s="169"/>
      <c r="HK26" s="169"/>
      <c r="HL26" s="169"/>
      <c r="HM26" s="169"/>
      <c r="HN26" s="169"/>
      <c r="HO26" s="169"/>
      <c r="HP26" s="169"/>
      <c r="HQ26" s="169"/>
      <c r="HR26" s="169"/>
      <c r="HS26" s="169"/>
      <c r="HT26" s="169"/>
      <c r="HU26" s="169"/>
      <c r="HV26" s="169"/>
      <c r="HW26" s="169"/>
      <c r="HX26" s="169"/>
      <c r="HY26" s="169"/>
      <c r="HZ26" s="169"/>
      <c r="IA26" s="169"/>
      <c r="IB26" s="169"/>
      <c r="IC26" s="169"/>
      <c r="ID26" s="169"/>
      <c r="IE26" s="169"/>
      <c r="IF26" s="169"/>
      <c r="IG26" s="169"/>
      <c r="IH26" s="169"/>
      <c r="II26" s="169"/>
      <c r="IJ26" s="169"/>
      <c r="IK26" s="169"/>
      <c r="IL26" s="169"/>
      <c r="IM26" s="169"/>
      <c r="IN26" s="169"/>
      <c r="IO26" s="169"/>
      <c r="IP26" s="169"/>
      <c r="IQ26" s="169"/>
      <c r="IR26" s="169"/>
      <c r="IS26" s="169"/>
      <c r="IT26" s="169"/>
      <c r="IU26" s="169"/>
      <c r="IV26" s="169"/>
    </row>
    <row r="27" spans="1:256" s="152" customFormat="1" ht="25.5" customHeight="1">
      <c r="A27" s="1030" t="s">
        <v>212</v>
      </c>
      <c r="B27" s="1021" t="s">
        <v>1300</v>
      </c>
      <c r="C27" s="159" t="s">
        <v>12</v>
      </c>
      <c r="HF27" s="169"/>
      <c r="HG27" s="169"/>
      <c r="HH27" s="169"/>
      <c r="HI27" s="169"/>
      <c r="HJ27" s="169"/>
      <c r="HK27" s="169"/>
      <c r="HL27" s="169"/>
      <c r="HM27" s="169"/>
      <c r="HN27" s="169"/>
      <c r="HO27" s="169"/>
      <c r="HP27" s="169"/>
      <c r="HQ27" s="169"/>
      <c r="HR27" s="169"/>
      <c r="HS27" s="169"/>
      <c r="HT27" s="169"/>
      <c r="HU27" s="169"/>
      <c r="HV27" s="169"/>
      <c r="HW27" s="169"/>
      <c r="HX27" s="169"/>
      <c r="HY27" s="169"/>
      <c r="HZ27" s="169"/>
      <c r="IA27" s="169"/>
      <c r="IB27" s="169"/>
      <c r="IC27" s="169"/>
      <c r="ID27" s="169"/>
      <c r="IE27" s="169"/>
      <c r="IF27" s="169"/>
      <c r="IG27" s="169"/>
      <c r="IH27" s="169"/>
      <c r="II27" s="169"/>
      <c r="IJ27" s="169"/>
      <c r="IK27" s="169"/>
      <c r="IL27" s="169"/>
      <c r="IM27" s="169"/>
      <c r="IN27" s="169"/>
      <c r="IO27" s="169"/>
      <c r="IP27" s="169"/>
      <c r="IQ27" s="169"/>
      <c r="IR27" s="169"/>
      <c r="IS27" s="169"/>
      <c r="IT27" s="169"/>
      <c r="IU27" s="169"/>
      <c r="IV27" s="169"/>
    </row>
    <row r="28" spans="1:256" s="152" customFormat="1" ht="12.75">
      <c r="A28" s="1030"/>
      <c r="B28" s="1031" t="s">
        <v>294</v>
      </c>
      <c r="C28" s="159" t="s">
        <v>12</v>
      </c>
      <c r="HF28" s="169"/>
      <c r="HG28" s="169"/>
      <c r="HH28" s="169"/>
      <c r="HI28" s="169"/>
      <c r="HJ28" s="169"/>
      <c r="HK28" s="169"/>
      <c r="HL28" s="169"/>
      <c r="HM28" s="169"/>
      <c r="HN28" s="169"/>
      <c r="HO28" s="169"/>
      <c r="HP28" s="169"/>
      <c r="HQ28" s="169"/>
      <c r="HR28" s="169"/>
      <c r="HS28" s="169"/>
      <c r="HT28" s="169"/>
      <c r="HU28" s="169"/>
      <c r="HV28" s="169"/>
      <c r="HW28" s="169"/>
      <c r="HX28" s="169"/>
      <c r="HY28" s="169"/>
      <c r="HZ28" s="169"/>
      <c r="IA28" s="169"/>
      <c r="IB28" s="169"/>
      <c r="IC28" s="169"/>
      <c r="ID28" s="169"/>
      <c r="IE28" s="169"/>
      <c r="IF28" s="169"/>
      <c r="IG28" s="169"/>
      <c r="IH28" s="169"/>
      <c r="II28" s="169"/>
      <c r="IJ28" s="169"/>
      <c r="IK28" s="169"/>
      <c r="IL28" s="169"/>
      <c r="IM28" s="169"/>
      <c r="IN28" s="169"/>
      <c r="IO28" s="169"/>
      <c r="IP28" s="169"/>
      <c r="IQ28" s="169"/>
      <c r="IR28" s="169"/>
      <c r="IS28" s="169"/>
      <c r="IT28" s="169"/>
      <c r="IU28" s="169"/>
      <c r="IV28" s="169"/>
    </row>
    <row r="29" spans="1:256" s="152" customFormat="1" ht="12.75">
      <c r="A29" s="1030"/>
      <c r="B29" s="1031" t="s">
        <v>296</v>
      </c>
      <c r="C29" s="159" t="s">
        <v>12</v>
      </c>
      <c r="HF29" s="169"/>
      <c r="HG29" s="169"/>
      <c r="HH29" s="169"/>
      <c r="HI29" s="169"/>
      <c r="HJ29" s="169"/>
      <c r="HK29" s="169"/>
      <c r="HL29" s="169"/>
      <c r="HM29" s="169"/>
      <c r="HN29" s="169"/>
      <c r="HO29" s="169"/>
      <c r="HP29" s="169"/>
      <c r="HQ29" s="169"/>
      <c r="HR29" s="169"/>
      <c r="HS29" s="169"/>
      <c r="HT29" s="169"/>
      <c r="HU29" s="169"/>
      <c r="HV29" s="169"/>
      <c r="HW29" s="169"/>
      <c r="HX29" s="169"/>
      <c r="HY29" s="169"/>
      <c r="HZ29" s="169"/>
      <c r="IA29" s="169"/>
      <c r="IB29" s="169"/>
      <c r="IC29" s="169"/>
      <c r="ID29" s="169"/>
      <c r="IE29" s="169"/>
      <c r="IF29" s="169"/>
      <c r="IG29" s="169"/>
      <c r="IH29" s="169"/>
      <c r="II29" s="169"/>
      <c r="IJ29" s="169"/>
      <c r="IK29" s="169"/>
      <c r="IL29" s="169"/>
      <c r="IM29" s="169"/>
      <c r="IN29" s="169"/>
      <c r="IO29" s="169"/>
      <c r="IP29" s="169"/>
      <c r="IQ29" s="169"/>
      <c r="IR29" s="169"/>
      <c r="IS29" s="169"/>
      <c r="IT29" s="169"/>
      <c r="IU29" s="169"/>
      <c r="IV29" s="169"/>
    </row>
    <row r="30" spans="1:256" s="152" customFormat="1" ht="51" customHeight="1">
      <c r="A30" s="1030" t="s">
        <v>214</v>
      </c>
      <c r="B30" s="1021" t="s">
        <v>1301</v>
      </c>
      <c r="C30" s="159" t="s">
        <v>12</v>
      </c>
      <c r="HF30" s="169"/>
      <c r="HG30" s="169"/>
      <c r="HH30" s="169"/>
      <c r="HI30" s="169"/>
      <c r="HJ30" s="169"/>
      <c r="HK30" s="169"/>
      <c r="HL30" s="169"/>
      <c r="HM30" s="169"/>
      <c r="HN30" s="169"/>
      <c r="HO30" s="169"/>
      <c r="HP30" s="169"/>
      <c r="HQ30" s="169"/>
      <c r="HR30" s="169"/>
      <c r="HS30" s="169"/>
      <c r="HT30" s="169"/>
      <c r="HU30" s="169"/>
      <c r="HV30" s="169"/>
      <c r="HW30" s="169"/>
      <c r="HX30" s="169"/>
      <c r="HY30" s="169"/>
      <c r="HZ30" s="169"/>
      <c r="IA30" s="169"/>
      <c r="IB30" s="169"/>
      <c r="IC30" s="169"/>
      <c r="ID30" s="169"/>
      <c r="IE30" s="169"/>
      <c r="IF30" s="169"/>
      <c r="IG30" s="169"/>
      <c r="IH30" s="169"/>
      <c r="II30" s="169"/>
      <c r="IJ30" s="169"/>
      <c r="IK30" s="169"/>
      <c r="IL30" s="169"/>
      <c r="IM30" s="169"/>
      <c r="IN30" s="169"/>
      <c r="IO30" s="169"/>
      <c r="IP30" s="169"/>
      <c r="IQ30" s="169"/>
      <c r="IR30" s="169"/>
      <c r="IS30" s="169"/>
      <c r="IT30" s="169"/>
      <c r="IU30" s="169"/>
      <c r="IV30" s="169"/>
    </row>
    <row r="31" spans="1:256" s="152" customFormat="1" ht="14.25" customHeight="1">
      <c r="A31" s="1030"/>
      <c r="B31" s="1031" t="s">
        <v>294</v>
      </c>
      <c r="C31" s="159" t="s">
        <v>12</v>
      </c>
      <c r="HF31" s="169"/>
      <c r="HG31" s="169"/>
      <c r="HH31" s="169"/>
      <c r="HI31" s="169"/>
      <c r="HJ31" s="169"/>
      <c r="HK31" s="169"/>
      <c r="HL31" s="169"/>
      <c r="HM31" s="169"/>
      <c r="HN31" s="169"/>
      <c r="HO31" s="169"/>
      <c r="HP31" s="169"/>
      <c r="HQ31" s="169"/>
      <c r="HR31" s="169"/>
      <c r="HS31" s="169"/>
      <c r="HT31" s="169"/>
      <c r="HU31" s="169"/>
      <c r="HV31" s="169"/>
      <c r="HW31" s="169"/>
      <c r="HX31" s="169"/>
      <c r="HY31" s="169"/>
      <c r="HZ31" s="169"/>
      <c r="IA31" s="169"/>
      <c r="IB31" s="169"/>
      <c r="IC31" s="169"/>
      <c r="ID31" s="169"/>
      <c r="IE31" s="169"/>
      <c r="IF31" s="169"/>
      <c r="IG31" s="169"/>
      <c r="IH31" s="169"/>
      <c r="II31" s="169"/>
      <c r="IJ31" s="169"/>
      <c r="IK31" s="169"/>
      <c r="IL31" s="169"/>
      <c r="IM31" s="169"/>
      <c r="IN31" s="169"/>
      <c r="IO31" s="169"/>
      <c r="IP31" s="169"/>
      <c r="IQ31" s="169"/>
      <c r="IR31" s="169"/>
      <c r="IS31" s="169"/>
      <c r="IT31" s="169"/>
      <c r="IU31" s="169"/>
      <c r="IV31" s="169"/>
    </row>
    <row r="32" spans="1:256" s="152" customFormat="1" ht="15.75" customHeight="1">
      <c r="A32" s="1030"/>
      <c r="B32" s="1031" t="s">
        <v>296</v>
      </c>
      <c r="C32" s="159" t="s">
        <v>12</v>
      </c>
      <c r="HF32" s="169"/>
      <c r="HG32" s="169"/>
      <c r="HH32" s="169"/>
      <c r="HI32" s="169"/>
      <c r="HJ32" s="169"/>
      <c r="HK32" s="169"/>
      <c r="HL32" s="169"/>
      <c r="HM32" s="169"/>
      <c r="HN32" s="169"/>
      <c r="HO32" s="169"/>
      <c r="HP32" s="169"/>
      <c r="HQ32" s="169"/>
      <c r="HR32" s="169"/>
      <c r="HS32" s="169"/>
      <c r="HT32" s="169"/>
      <c r="HU32" s="169"/>
      <c r="HV32" s="169"/>
      <c r="HW32" s="169"/>
      <c r="HX32" s="169"/>
      <c r="HY32" s="169"/>
      <c r="HZ32" s="169"/>
      <c r="IA32" s="169"/>
      <c r="IB32" s="169"/>
      <c r="IC32" s="169"/>
      <c r="ID32" s="169"/>
      <c r="IE32" s="169"/>
      <c r="IF32" s="169"/>
      <c r="IG32" s="169"/>
      <c r="IH32" s="169"/>
      <c r="II32" s="169"/>
      <c r="IJ32" s="169"/>
      <c r="IK32" s="169"/>
      <c r="IL32" s="169"/>
      <c r="IM32" s="169"/>
      <c r="IN32" s="169"/>
      <c r="IO32" s="169"/>
      <c r="IP32" s="169"/>
      <c r="IQ32" s="169"/>
      <c r="IR32" s="169"/>
      <c r="IS32" s="169"/>
      <c r="IT32" s="169"/>
      <c r="IU32" s="169"/>
      <c r="IV32" s="169"/>
    </row>
    <row r="33" spans="1:256" s="152" customFormat="1" ht="12.75">
      <c r="A33" s="1030"/>
      <c r="B33" s="1032" t="s">
        <v>1011</v>
      </c>
      <c r="C33" s="159" t="s">
        <v>12</v>
      </c>
      <c r="HF33" s="169"/>
      <c r="HG33" s="169"/>
      <c r="HH33" s="169"/>
      <c r="HI33" s="169"/>
      <c r="HJ33" s="169"/>
      <c r="HK33" s="169"/>
      <c r="HL33" s="169"/>
      <c r="HM33" s="169"/>
      <c r="HN33" s="169"/>
      <c r="HO33" s="169"/>
      <c r="HP33" s="169"/>
      <c r="HQ33" s="169"/>
      <c r="HR33" s="169"/>
      <c r="HS33" s="169"/>
      <c r="HT33" s="169"/>
      <c r="HU33" s="169"/>
      <c r="HV33" s="169"/>
      <c r="HW33" s="169"/>
      <c r="HX33" s="169"/>
      <c r="HY33" s="169"/>
      <c r="HZ33" s="169"/>
      <c r="IA33" s="169"/>
      <c r="IB33" s="169"/>
      <c r="IC33" s="169"/>
      <c r="ID33" s="169"/>
      <c r="IE33" s="169"/>
      <c r="IF33" s="169"/>
      <c r="IG33" s="169"/>
      <c r="IH33" s="169"/>
      <c r="II33" s="169"/>
      <c r="IJ33" s="169"/>
      <c r="IK33" s="169"/>
      <c r="IL33" s="169"/>
      <c r="IM33" s="169"/>
      <c r="IN33" s="169"/>
      <c r="IO33" s="169"/>
      <c r="IP33" s="169"/>
      <c r="IQ33" s="169"/>
      <c r="IR33" s="169"/>
      <c r="IS33" s="169"/>
      <c r="IT33" s="169"/>
      <c r="IU33" s="169"/>
      <c r="IV33" s="169"/>
    </row>
    <row r="34" spans="1:256" s="152" customFormat="1" ht="12.75">
      <c r="A34" s="1030" t="s">
        <v>216</v>
      </c>
      <c r="B34" s="1033" t="s">
        <v>1295</v>
      </c>
      <c r="C34" s="1034" t="s">
        <v>12</v>
      </c>
      <c r="HF34" s="169"/>
      <c r="HG34" s="169"/>
      <c r="HH34" s="169"/>
      <c r="HI34" s="169"/>
      <c r="HJ34" s="169"/>
      <c r="HK34" s="169"/>
      <c r="HL34" s="169"/>
      <c r="HM34" s="169"/>
      <c r="HN34" s="169"/>
      <c r="HO34" s="169"/>
      <c r="HP34" s="169"/>
      <c r="HQ34" s="169"/>
      <c r="HR34" s="169"/>
      <c r="HS34" s="169"/>
      <c r="HT34" s="169"/>
      <c r="HU34" s="169"/>
      <c r="HV34" s="169"/>
      <c r="HW34" s="169"/>
      <c r="HX34" s="169"/>
      <c r="HY34" s="169"/>
      <c r="HZ34" s="169"/>
      <c r="IA34" s="169"/>
      <c r="IB34" s="169"/>
      <c r="IC34" s="169"/>
      <c r="ID34" s="169"/>
      <c r="IE34" s="169"/>
      <c r="IF34" s="169"/>
      <c r="IG34" s="169"/>
      <c r="IH34" s="169"/>
      <c r="II34" s="169"/>
      <c r="IJ34" s="169"/>
      <c r="IK34" s="169"/>
      <c r="IL34" s="169"/>
      <c r="IM34" s="169"/>
      <c r="IN34" s="169"/>
      <c r="IO34" s="169"/>
      <c r="IP34" s="169"/>
      <c r="IQ34" s="169"/>
      <c r="IR34" s="169"/>
      <c r="IS34" s="169"/>
      <c r="IT34" s="169"/>
      <c r="IU34" s="169"/>
      <c r="IV34" s="169"/>
    </row>
    <row r="35" spans="1:256" s="152" customFormat="1" ht="12.75">
      <c r="A35" s="1030"/>
      <c r="B35" s="1035" t="s">
        <v>1013</v>
      </c>
      <c r="C35" s="1034" t="s">
        <v>12</v>
      </c>
      <c r="HF35" s="169"/>
      <c r="HG35" s="169"/>
      <c r="HH35" s="169"/>
      <c r="HI35" s="169"/>
      <c r="HJ35" s="169"/>
      <c r="HK35" s="169"/>
      <c r="HL35" s="169"/>
      <c r="HM35" s="169"/>
      <c r="HN35" s="169"/>
      <c r="HO35" s="169"/>
      <c r="HP35" s="169"/>
      <c r="HQ35" s="169"/>
      <c r="HR35" s="169"/>
      <c r="HS35" s="169"/>
      <c r="HT35" s="169"/>
      <c r="HU35" s="169"/>
      <c r="HV35" s="169"/>
      <c r="HW35" s="169"/>
      <c r="HX35" s="169"/>
      <c r="HY35" s="169"/>
      <c r="HZ35" s="169"/>
      <c r="IA35" s="169"/>
      <c r="IB35" s="169"/>
      <c r="IC35" s="169"/>
      <c r="ID35" s="169"/>
      <c r="IE35" s="169"/>
      <c r="IF35" s="169"/>
      <c r="IG35" s="169"/>
      <c r="IH35" s="169"/>
      <c r="II35" s="169"/>
      <c r="IJ35" s="169"/>
      <c r="IK35" s="169"/>
      <c r="IL35" s="169"/>
      <c r="IM35" s="169"/>
      <c r="IN35" s="169"/>
      <c r="IO35" s="169"/>
      <c r="IP35" s="169"/>
      <c r="IQ35" s="169"/>
      <c r="IR35" s="169"/>
      <c r="IS35" s="169"/>
      <c r="IT35" s="169"/>
      <c r="IU35" s="169"/>
      <c r="IV35" s="169"/>
    </row>
    <row r="36" spans="1:256" s="152" customFormat="1" ht="12.75">
      <c r="A36" s="1030"/>
      <c r="B36" s="1035" t="s">
        <v>296</v>
      </c>
      <c r="C36" s="1034" t="s">
        <v>12</v>
      </c>
      <c r="HF36" s="169"/>
      <c r="HG36" s="169"/>
      <c r="HH36" s="169"/>
      <c r="HI36" s="169"/>
      <c r="HJ36" s="169"/>
      <c r="HK36" s="169"/>
      <c r="HL36" s="169"/>
      <c r="HM36" s="169"/>
      <c r="HN36" s="169"/>
      <c r="HO36" s="169"/>
      <c r="HP36" s="169"/>
      <c r="HQ36" s="169"/>
      <c r="HR36" s="169"/>
      <c r="HS36" s="169"/>
      <c r="HT36" s="169"/>
      <c r="HU36" s="169"/>
      <c r="HV36" s="169"/>
      <c r="HW36" s="169"/>
      <c r="HX36" s="169"/>
      <c r="HY36" s="169"/>
      <c r="HZ36" s="169"/>
      <c r="IA36" s="169"/>
      <c r="IB36" s="169"/>
      <c r="IC36" s="169"/>
      <c r="ID36" s="169"/>
      <c r="IE36" s="169"/>
      <c r="IF36" s="169"/>
      <c r="IG36" s="169"/>
      <c r="IH36" s="169"/>
      <c r="II36" s="169"/>
      <c r="IJ36" s="169"/>
      <c r="IK36" s="169"/>
      <c r="IL36" s="169"/>
      <c r="IM36" s="169"/>
      <c r="IN36" s="169"/>
      <c r="IO36" s="169"/>
      <c r="IP36" s="169"/>
      <c r="IQ36" s="169"/>
      <c r="IR36" s="169"/>
      <c r="IS36" s="169"/>
      <c r="IT36" s="169"/>
      <c r="IU36" s="169"/>
      <c r="IV36" s="169"/>
    </row>
    <row r="37" spans="1:256" s="152" customFormat="1" ht="12.75">
      <c r="A37" s="1030"/>
      <c r="B37" s="1035" t="s">
        <v>1014</v>
      </c>
      <c r="C37" s="1034" t="s">
        <v>12</v>
      </c>
      <c r="HF37" s="169"/>
      <c r="HG37" s="169"/>
      <c r="HH37" s="169"/>
      <c r="HI37" s="169"/>
      <c r="HJ37" s="169"/>
      <c r="HK37" s="169"/>
      <c r="HL37" s="169"/>
      <c r="HM37" s="169"/>
      <c r="HN37" s="169"/>
      <c r="HO37" s="169"/>
      <c r="HP37" s="169"/>
      <c r="HQ37" s="169"/>
      <c r="HR37" s="169"/>
      <c r="HS37" s="169"/>
      <c r="HT37" s="169"/>
      <c r="HU37" s="169"/>
      <c r="HV37" s="169"/>
      <c r="HW37" s="169"/>
      <c r="HX37" s="169"/>
      <c r="HY37" s="169"/>
      <c r="HZ37" s="169"/>
      <c r="IA37" s="169"/>
      <c r="IB37" s="169"/>
      <c r="IC37" s="169"/>
      <c r="ID37" s="169"/>
      <c r="IE37" s="169"/>
      <c r="IF37" s="169"/>
      <c r="IG37" s="169"/>
      <c r="IH37" s="169"/>
      <c r="II37" s="169"/>
      <c r="IJ37" s="169"/>
      <c r="IK37" s="169"/>
      <c r="IL37" s="169"/>
      <c r="IM37" s="169"/>
      <c r="IN37" s="169"/>
      <c r="IO37" s="169"/>
      <c r="IP37" s="169"/>
      <c r="IQ37" s="169"/>
      <c r="IR37" s="169"/>
      <c r="IS37" s="169"/>
      <c r="IT37" s="169"/>
      <c r="IU37" s="169"/>
      <c r="IV37" s="169"/>
    </row>
    <row r="38" spans="1:256" s="152" customFormat="1" ht="60.75" customHeight="1">
      <c r="A38" s="1030" t="s">
        <v>218</v>
      </c>
      <c r="B38" s="1021" t="s">
        <v>1302</v>
      </c>
      <c r="C38" s="159" t="s">
        <v>103</v>
      </c>
      <c r="HF38" s="169"/>
      <c r="HG38" s="169"/>
      <c r="HH38" s="169"/>
      <c r="HI38" s="169"/>
      <c r="HJ38" s="169"/>
      <c r="HK38" s="169"/>
      <c r="HL38" s="169"/>
      <c r="HM38" s="169"/>
      <c r="HN38" s="169"/>
      <c r="HO38" s="169"/>
      <c r="HP38" s="169"/>
      <c r="HQ38" s="169"/>
      <c r="HR38" s="169"/>
      <c r="HS38" s="169"/>
      <c r="HT38" s="169"/>
      <c r="HU38" s="169"/>
      <c r="HV38" s="169"/>
      <c r="HW38" s="169"/>
      <c r="HX38" s="169"/>
      <c r="HY38" s="169"/>
      <c r="HZ38" s="169"/>
      <c r="IA38" s="169"/>
      <c r="IB38" s="169"/>
      <c r="IC38" s="169"/>
      <c r="ID38" s="169"/>
      <c r="IE38" s="169"/>
      <c r="IF38" s="169"/>
      <c r="IG38" s="169"/>
      <c r="IH38" s="169"/>
      <c r="II38" s="169"/>
      <c r="IJ38" s="169"/>
      <c r="IK38" s="169"/>
      <c r="IL38" s="169"/>
      <c r="IM38" s="169"/>
      <c r="IN38" s="169"/>
      <c r="IO38" s="169"/>
      <c r="IP38" s="169"/>
      <c r="IQ38" s="169"/>
      <c r="IR38" s="169"/>
      <c r="IS38" s="169"/>
      <c r="IT38" s="169"/>
      <c r="IU38" s="169"/>
      <c r="IV38" s="169"/>
    </row>
    <row r="39" spans="1:256" s="152" customFormat="1" ht="12.75">
      <c r="A39" s="1030"/>
      <c r="B39" s="1031" t="s">
        <v>294</v>
      </c>
      <c r="C39" s="159" t="s">
        <v>103</v>
      </c>
      <c r="HF39" s="169"/>
      <c r="HG39" s="169"/>
      <c r="HH39" s="169"/>
      <c r="HI39" s="169"/>
      <c r="HJ39" s="169"/>
      <c r="HK39" s="169"/>
      <c r="HL39" s="169"/>
      <c r="HM39" s="169"/>
      <c r="HN39" s="169"/>
      <c r="HO39" s="169"/>
      <c r="HP39" s="169"/>
      <c r="HQ39" s="169"/>
      <c r="HR39" s="169"/>
      <c r="HS39" s="169"/>
      <c r="HT39" s="169"/>
      <c r="HU39" s="169"/>
      <c r="HV39" s="169"/>
      <c r="HW39" s="169"/>
      <c r="HX39" s="169"/>
      <c r="HY39" s="169"/>
      <c r="HZ39" s="169"/>
      <c r="IA39" s="169"/>
      <c r="IB39" s="169"/>
      <c r="IC39" s="169"/>
      <c r="ID39" s="169"/>
      <c r="IE39" s="169"/>
      <c r="IF39" s="169"/>
      <c r="IG39" s="169"/>
      <c r="IH39" s="169"/>
      <c r="II39" s="169"/>
      <c r="IJ39" s="169"/>
      <c r="IK39" s="169"/>
      <c r="IL39" s="169"/>
      <c r="IM39" s="169"/>
      <c r="IN39" s="169"/>
      <c r="IO39" s="169"/>
      <c r="IP39" s="169"/>
      <c r="IQ39" s="169"/>
      <c r="IR39" s="169"/>
      <c r="IS39" s="169"/>
      <c r="IT39" s="169"/>
      <c r="IU39" s="169"/>
      <c r="IV39" s="169"/>
    </row>
    <row r="40" spans="1:256" s="152" customFormat="1" ht="12.75">
      <c r="A40" s="1030"/>
      <c r="B40" s="1031" t="s">
        <v>296</v>
      </c>
      <c r="C40" s="159" t="s">
        <v>103</v>
      </c>
      <c r="HF40" s="169"/>
      <c r="HG40" s="169"/>
      <c r="HH40" s="169"/>
      <c r="HI40" s="169"/>
      <c r="HJ40" s="169"/>
      <c r="HK40" s="169"/>
      <c r="HL40" s="169"/>
      <c r="HM40" s="169"/>
      <c r="HN40" s="169"/>
      <c r="HO40" s="169"/>
      <c r="HP40" s="169"/>
      <c r="HQ40" s="169"/>
      <c r="HR40" s="169"/>
      <c r="HS40" s="169"/>
      <c r="HT40" s="169"/>
      <c r="HU40" s="169"/>
      <c r="HV40" s="169"/>
      <c r="HW40" s="169"/>
      <c r="HX40" s="169"/>
      <c r="HY40" s="169"/>
      <c r="HZ40" s="169"/>
      <c r="IA40" s="169"/>
      <c r="IB40" s="169"/>
      <c r="IC40" s="169"/>
      <c r="ID40" s="169"/>
      <c r="IE40" s="169"/>
      <c r="IF40" s="169"/>
      <c r="IG40" s="169"/>
      <c r="IH40" s="169"/>
      <c r="II40" s="169"/>
      <c r="IJ40" s="169"/>
      <c r="IK40" s="169"/>
      <c r="IL40" s="169"/>
      <c r="IM40" s="169"/>
      <c r="IN40" s="169"/>
      <c r="IO40" s="169"/>
      <c r="IP40" s="169"/>
      <c r="IQ40" s="169"/>
      <c r="IR40" s="169"/>
      <c r="IS40" s="169"/>
      <c r="IT40" s="169"/>
      <c r="IU40" s="169"/>
      <c r="IV40" s="169"/>
    </row>
    <row r="41" spans="1:256" s="152" customFormat="1" ht="12.75">
      <c r="A41" s="1030"/>
      <c r="B41" s="1031" t="s">
        <v>299</v>
      </c>
      <c r="C41" s="159" t="s">
        <v>103</v>
      </c>
      <c r="HF41" s="169"/>
      <c r="HG41" s="169"/>
      <c r="HH41" s="169"/>
      <c r="HI41" s="169"/>
      <c r="HJ41" s="169"/>
      <c r="HK41" s="169"/>
      <c r="HL41" s="169"/>
      <c r="HM41" s="169"/>
      <c r="HN41" s="169"/>
      <c r="HO41" s="169"/>
      <c r="HP41" s="169"/>
      <c r="HQ41" s="169"/>
      <c r="HR41" s="169"/>
      <c r="HS41" s="169"/>
      <c r="HT41" s="169"/>
      <c r="HU41" s="169"/>
      <c r="HV41" s="169"/>
      <c r="HW41" s="169"/>
      <c r="HX41" s="169"/>
      <c r="HY41" s="169"/>
      <c r="HZ41" s="169"/>
      <c r="IA41" s="169"/>
      <c r="IB41" s="169"/>
      <c r="IC41" s="169"/>
      <c r="ID41" s="169"/>
      <c r="IE41" s="169"/>
      <c r="IF41" s="169"/>
      <c r="IG41" s="169"/>
      <c r="IH41" s="169"/>
      <c r="II41" s="169"/>
      <c r="IJ41" s="169"/>
      <c r="IK41" s="169"/>
      <c r="IL41" s="169"/>
      <c r="IM41" s="169"/>
      <c r="IN41" s="169"/>
      <c r="IO41" s="169"/>
      <c r="IP41" s="169"/>
      <c r="IQ41" s="169"/>
      <c r="IR41" s="169"/>
      <c r="IS41" s="169"/>
      <c r="IT41" s="169"/>
      <c r="IU41" s="169"/>
      <c r="IV41" s="169"/>
    </row>
    <row r="42" spans="1:256" s="152" customFormat="1" ht="12.75">
      <c r="A42" s="1030" t="s">
        <v>220</v>
      </c>
      <c r="B42" s="1021" t="s">
        <v>1303</v>
      </c>
      <c r="C42" s="159" t="s">
        <v>47</v>
      </c>
      <c r="HF42" s="169"/>
      <c r="HG42" s="169"/>
      <c r="HH42" s="169"/>
      <c r="HI42" s="169"/>
      <c r="HJ42" s="169"/>
      <c r="HK42" s="169"/>
      <c r="HL42" s="169"/>
      <c r="HM42" s="169"/>
      <c r="HN42" s="169"/>
      <c r="HO42" s="169"/>
      <c r="HP42" s="169"/>
      <c r="HQ42" s="169"/>
      <c r="HR42" s="169"/>
      <c r="HS42" s="169"/>
      <c r="HT42" s="169"/>
      <c r="HU42" s="169"/>
      <c r="HV42" s="169"/>
      <c r="HW42" s="169"/>
      <c r="HX42" s="169"/>
      <c r="HY42" s="169"/>
      <c r="HZ42" s="169"/>
      <c r="IA42" s="169"/>
      <c r="IB42" s="169"/>
      <c r="IC42" s="169"/>
      <c r="ID42" s="169"/>
      <c r="IE42" s="169"/>
      <c r="IF42" s="169"/>
      <c r="IG42" s="169"/>
      <c r="IH42" s="169"/>
      <c r="II42" s="169"/>
      <c r="IJ42" s="169"/>
      <c r="IK42" s="169"/>
      <c r="IL42" s="169"/>
      <c r="IM42" s="169"/>
      <c r="IN42" s="169"/>
      <c r="IO42" s="169"/>
      <c r="IP42" s="169"/>
      <c r="IQ42" s="169"/>
      <c r="IR42" s="169"/>
      <c r="IS42" s="169"/>
      <c r="IT42" s="169"/>
      <c r="IU42" s="169"/>
      <c r="IV42" s="169"/>
    </row>
    <row r="43" spans="1:256" s="152" customFormat="1" ht="12.75">
      <c r="A43" s="1030"/>
      <c r="B43" s="1036" t="s">
        <v>1017</v>
      </c>
      <c r="C43" s="159" t="s">
        <v>47</v>
      </c>
      <c r="HF43" s="169"/>
      <c r="HG43" s="169"/>
      <c r="HH43" s="169"/>
      <c r="HI43" s="169"/>
      <c r="HJ43" s="169"/>
      <c r="HK43" s="169"/>
      <c r="HL43" s="169"/>
      <c r="HM43" s="169"/>
      <c r="HN43" s="169"/>
      <c r="HO43" s="169"/>
      <c r="HP43" s="169"/>
      <c r="HQ43" s="169"/>
      <c r="HR43" s="169"/>
      <c r="HS43" s="169"/>
      <c r="HT43" s="169"/>
      <c r="HU43" s="169"/>
      <c r="HV43" s="169"/>
      <c r="HW43" s="169"/>
      <c r="HX43" s="169"/>
      <c r="HY43" s="169"/>
      <c r="HZ43" s="169"/>
      <c r="IA43" s="169"/>
      <c r="IB43" s="169"/>
      <c r="IC43" s="169"/>
      <c r="ID43" s="169"/>
      <c r="IE43" s="169"/>
      <c r="IF43" s="169"/>
      <c r="IG43" s="169"/>
      <c r="IH43" s="169"/>
      <c r="II43" s="169"/>
      <c r="IJ43" s="169"/>
      <c r="IK43" s="169"/>
      <c r="IL43" s="169"/>
      <c r="IM43" s="169"/>
      <c r="IN43" s="169"/>
      <c r="IO43" s="169"/>
      <c r="IP43" s="169"/>
      <c r="IQ43" s="169"/>
      <c r="IR43" s="169"/>
      <c r="IS43" s="169"/>
      <c r="IT43" s="169"/>
      <c r="IU43" s="169"/>
      <c r="IV43" s="169"/>
    </row>
    <row r="44" spans="1:256" s="152" customFormat="1" ht="12.75">
      <c r="A44" s="1030"/>
      <c r="B44" s="1036" t="s">
        <v>1018</v>
      </c>
      <c r="C44" s="159" t="s">
        <v>47</v>
      </c>
      <c r="HF44" s="169"/>
      <c r="HG44" s="169"/>
      <c r="HH44" s="169"/>
      <c r="HI44" s="169"/>
      <c r="HJ44" s="169"/>
      <c r="HK44" s="169"/>
      <c r="HL44" s="169"/>
      <c r="HM44" s="169"/>
      <c r="HN44" s="169"/>
      <c r="HO44" s="169"/>
      <c r="HP44" s="169"/>
      <c r="HQ44" s="169"/>
      <c r="HR44" s="169"/>
      <c r="HS44" s="169"/>
      <c r="HT44" s="169"/>
      <c r="HU44" s="169"/>
      <c r="HV44" s="169"/>
      <c r="HW44" s="169"/>
      <c r="HX44" s="169"/>
      <c r="HY44" s="169"/>
      <c r="HZ44" s="169"/>
      <c r="IA44" s="169"/>
      <c r="IB44" s="169"/>
      <c r="IC44" s="169"/>
      <c r="ID44" s="169"/>
      <c r="IE44" s="169"/>
      <c r="IF44" s="169"/>
      <c r="IG44" s="169"/>
      <c r="IH44" s="169"/>
      <c r="II44" s="169"/>
      <c r="IJ44" s="169"/>
      <c r="IK44" s="169"/>
      <c r="IL44" s="169"/>
      <c r="IM44" s="169"/>
      <c r="IN44" s="169"/>
      <c r="IO44" s="169"/>
      <c r="IP44" s="169"/>
      <c r="IQ44" s="169"/>
      <c r="IR44" s="169"/>
      <c r="IS44" s="169"/>
      <c r="IT44" s="169"/>
      <c r="IU44" s="169"/>
      <c r="IV44" s="169"/>
    </row>
    <row r="45" spans="1:256" s="152" customFormat="1" ht="12.75">
      <c r="A45" s="1030"/>
      <c r="B45" s="1036" t="s">
        <v>1014</v>
      </c>
      <c r="C45" s="159" t="s">
        <v>47</v>
      </c>
      <c r="HF45" s="169"/>
      <c r="HG45" s="169"/>
      <c r="HH45" s="169"/>
      <c r="HI45" s="169"/>
      <c r="HJ45" s="169"/>
      <c r="HK45" s="169"/>
      <c r="HL45" s="169"/>
      <c r="HM45" s="169"/>
      <c r="HN45" s="169"/>
      <c r="HO45" s="169"/>
      <c r="HP45" s="169"/>
      <c r="HQ45" s="169"/>
      <c r="HR45" s="169"/>
      <c r="HS45" s="169"/>
      <c r="HT45" s="169"/>
      <c r="HU45" s="169"/>
      <c r="HV45" s="169"/>
      <c r="HW45" s="169"/>
      <c r="HX45" s="169"/>
      <c r="HY45" s="169"/>
      <c r="HZ45" s="169"/>
      <c r="IA45" s="169"/>
      <c r="IB45" s="169"/>
      <c r="IC45" s="169"/>
      <c r="ID45" s="169"/>
      <c r="IE45" s="169"/>
      <c r="IF45" s="169"/>
      <c r="IG45" s="169"/>
      <c r="IH45" s="169"/>
      <c r="II45" s="169"/>
      <c r="IJ45" s="169"/>
      <c r="IK45" s="169"/>
      <c r="IL45" s="169"/>
      <c r="IM45" s="169"/>
      <c r="IN45" s="169"/>
      <c r="IO45" s="169"/>
      <c r="IP45" s="169"/>
      <c r="IQ45" s="169"/>
      <c r="IR45" s="169"/>
      <c r="IS45" s="169"/>
      <c r="IT45" s="169"/>
      <c r="IU45" s="169"/>
      <c r="IV45" s="169"/>
    </row>
    <row r="46" spans="1:256" s="152" customFormat="1" ht="12.75">
      <c r="A46" s="1030" t="s">
        <v>222</v>
      </c>
      <c r="B46" s="1037" t="s">
        <v>1304</v>
      </c>
      <c r="C46" s="159" t="s">
        <v>47</v>
      </c>
      <c r="HF46" s="169"/>
      <c r="HG46" s="169"/>
      <c r="HH46" s="169"/>
      <c r="HI46" s="169"/>
      <c r="HJ46" s="169"/>
      <c r="HK46" s="169"/>
      <c r="HL46" s="169"/>
      <c r="HM46" s="169"/>
      <c r="HN46" s="169"/>
      <c r="HO46" s="169"/>
      <c r="HP46" s="169"/>
      <c r="HQ46" s="169"/>
      <c r="HR46" s="169"/>
      <c r="HS46" s="169"/>
      <c r="HT46" s="169"/>
      <c r="HU46" s="169"/>
      <c r="HV46" s="169"/>
      <c r="HW46" s="169"/>
      <c r="HX46" s="169"/>
      <c r="HY46" s="169"/>
      <c r="HZ46" s="169"/>
      <c r="IA46" s="169"/>
      <c r="IB46" s="169"/>
      <c r="IC46" s="169"/>
      <c r="ID46" s="169"/>
      <c r="IE46" s="169"/>
      <c r="IF46" s="169"/>
      <c r="IG46" s="169"/>
      <c r="IH46" s="169"/>
      <c r="II46" s="169"/>
      <c r="IJ46" s="169"/>
      <c r="IK46" s="169"/>
      <c r="IL46" s="169"/>
      <c r="IM46" s="169"/>
      <c r="IN46" s="169"/>
      <c r="IO46" s="169"/>
      <c r="IP46" s="169"/>
      <c r="IQ46" s="169"/>
      <c r="IR46" s="169"/>
      <c r="IS46" s="169"/>
      <c r="IT46" s="169"/>
      <c r="IU46" s="169"/>
      <c r="IV46" s="169"/>
    </row>
    <row r="47" spans="1:256" s="152" customFormat="1" ht="12.75">
      <c r="A47" s="1030"/>
      <c r="B47" s="1038" t="s">
        <v>1305</v>
      </c>
      <c r="C47" s="159" t="s">
        <v>492</v>
      </c>
      <c r="HF47" s="169"/>
      <c r="HG47" s="169"/>
      <c r="HH47" s="169"/>
      <c r="HI47" s="169"/>
      <c r="HJ47" s="169"/>
      <c r="HK47" s="169"/>
      <c r="HL47" s="169"/>
      <c r="HM47" s="169"/>
      <c r="HN47" s="169"/>
      <c r="HO47" s="169"/>
      <c r="HP47" s="169"/>
      <c r="HQ47" s="169"/>
      <c r="HR47" s="169"/>
      <c r="HS47" s="169"/>
      <c r="HT47" s="169"/>
      <c r="HU47" s="169"/>
      <c r="HV47" s="169"/>
      <c r="HW47" s="169"/>
      <c r="HX47" s="169"/>
      <c r="HY47" s="169"/>
      <c r="HZ47" s="169"/>
      <c r="IA47" s="169"/>
      <c r="IB47" s="169"/>
      <c r="IC47" s="169"/>
      <c r="ID47" s="169"/>
      <c r="IE47" s="169"/>
      <c r="IF47" s="169"/>
      <c r="IG47" s="169"/>
      <c r="IH47" s="169"/>
      <c r="II47" s="169"/>
      <c r="IJ47" s="169"/>
      <c r="IK47" s="169"/>
      <c r="IL47" s="169"/>
      <c r="IM47" s="169"/>
      <c r="IN47" s="169"/>
      <c r="IO47" s="169"/>
      <c r="IP47" s="169"/>
      <c r="IQ47" s="169"/>
      <c r="IR47" s="169"/>
      <c r="IS47" s="169"/>
      <c r="IT47" s="169"/>
      <c r="IU47" s="169"/>
      <c r="IV47" s="169"/>
    </row>
    <row r="48" spans="1:256" s="152" customFormat="1" ht="12.75">
      <c r="A48" s="1030"/>
      <c r="B48" s="1038" t="s">
        <v>1306</v>
      </c>
      <c r="C48" s="159" t="s">
        <v>492</v>
      </c>
      <c r="HF48" s="169"/>
      <c r="HG48" s="169"/>
      <c r="HH48" s="169"/>
      <c r="HI48" s="169"/>
      <c r="HJ48" s="169"/>
      <c r="HK48" s="169"/>
      <c r="HL48" s="169"/>
      <c r="HM48" s="169"/>
      <c r="HN48" s="169"/>
      <c r="HO48" s="169"/>
      <c r="HP48" s="169"/>
      <c r="HQ48" s="169"/>
      <c r="HR48" s="169"/>
      <c r="HS48" s="169"/>
      <c r="HT48" s="169"/>
      <c r="HU48" s="169"/>
      <c r="HV48" s="169"/>
      <c r="HW48" s="169"/>
      <c r="HX48" s="169"/>
      <c r="HY48" s="169"/>
      <c r="HZ48" s="169"/>
      <c r="IA48" s="169"/>
      <c r="IB48" s="169"/>
      <c r="IC48" s="169"/>
      <c r="ID48" s="169"/>
      <c r="IE48" s="169"/>
      <c r="IF48" s="169"/>
      <c r="IG48" s="169"/>
      <c r="IH48" s="169"/>
      <c r="II48" s="169"/>
      <c r="IJ48" s="169"/>
      <c r="IK48" s="169"/>
      <c r="IL48" s="169"/>
      <c r="IM48" s="169"/>
      <c r="IN48" s="169"/>
      <c r="IO48" s="169"/>
      <c r="IP48" s="169"/>
      <c r="IQ48" s="169"/>
      <c r="IR48" s="169"/>
      <c r="IS48" s="169"/>
      <c r="IT48" s="169"/>
      <c r="IU48" s="169"/>
      <c r="IV48" s="169"/>
    </row>
    <row r="49" spans="1:256" s="152" customFormat="1" ht="18.75" customHeight="1">
      <c r="A49" s="75"/>
      <c r="C49" s="951"/>
      <c r="HF49" s="169"/>
      <c r="HG49" s="169"/>
      <c r="HH49" s="169"/>
      <c r="HI49" s="169"/>
      <c r="HJ49" s="169"/>
      <c r="HK49" s="169"/>
      <c r="HL49" s="169"/>
      <c r="HM49" s="169"/>
      <c r="HN49" s="169"/>
      <c r="HO49" s="169"/>
      <c r="HP49" s="169"/>
      <c r="HQ49" s="169"/>
      <c r="HR49" s="169"/>
      <c r="HS49" s="169"/>
      <c r="HT49" s="169"/>
      <c r="HU49" s="169"/>
      <c r="HV49" s="169"/>
      <c r="HW49" s="169"/>
      <c r="HX49" s="169"/>
      <c r="HY49" s="169"/>
      <c r="HZ49" s="169"/>
      <c r="IA49" s="169"/>
      <c r="IB49" s="169"/>
      <c r="IC49" s="169"/>
      <c r="ID49" s="169"/>
      <c r="IE49" s="169"/>
      <c r="IF49" s="169"/>
      <c r="IG49" s="169"/>
      <c r="IH49" s="169"/>
      <c r="II49" s="169"/>
      <c r="IJ49" s="169"/>
      <c r="IK49" s="169"/>
      <c r="IL49" s="169"/>
      <c r="IM49" s="169"/>
      <c r="IN49" s="169"/>
      <c r="IO49" s="169"/>
      <c r="IP49" s="169"/>
      <c r="IQ49" s="169"/>
      <c r="IR49" s="169"/>
      <c r="IS49" s="169"/>
      <c r="IT49" s="169"/>
      <c r="IU49" s="169"/>
      <c r="IV49" s="169"/>
    </row>
    <row r="50" spans="1:256" s="152" customFormat="1" ht="13.5" customHeight="1">
      <c r="A50" s="1039"/>
      <c r="B50" s="152" t="s">
        <v>756</v>
      </c>
      <c r="C50" s="951"/>
      <c r="HF50" s="169"/>
      <c r="HG50" s="169"/>
      <c r="HH50" s="169"/>
      <c r="HI50" s="169"/>
      <c r="HJ50" s="169"/>
      <c r="HK50" s="169"/>
      <c r="HL50" s="169"/>
      <c r="HM50" s="169"/>
      <c r="HN50" s="169"/>
      <c r="HO50" s="169"/>
      <c r="HP50" s="169"/>
      <c r="HQ50" s="169"/>
      <c r="HR50" s="169"/>
      <c r="HS50" s="169"/>
      <c r="HT50" s="169"/>
      <c r="HU50" s="169"/>
      <c r="HV50" s="169"/>
      <c r="HW50" s="169"/>
      <c r="HX50" s="169"/>
      <c r="HY50" s="169"/>
      <c r="HZ50" s="169"/>
      <c r="IA50" s="169"/>
      <c r="IB50" s="169"/>
      <c r="IC50" s="169"/>
      <c r="ID50" s="169"/>
      <c r="IE50" s="169"/>
      <c r="IF50" s="169"/>
      <c r="IG50" s="169"/>
      <c r="IH50" s="169"/>
      <c r="II50" s="169"/>
      <c r="IJ50" s="169"/>
      <c r="IK50" s="169"/>
      <c r="IL50" s="169"/>
      <c r="IM50" s="169"/>
      <c r="IN50" s="169"/>
      <c r="IO50" s="169"/>
      <c r="IP50" s="169"/>
      <c r="IQ50" s="169"/>
      <c r="IR50" s="169"/>
      <c r="IS50" s="169"/>
      <c r="IT50" s="169"/>
      <c r="IU50" s="169"/>
      <c r="IV50" s="169"/>
    </row>
    <row r="51" spans="1:2" s="152" customFormat="1" ht="15" customHeight="1">
      <c r="A51" s="1040" t="s">
        <v>1307</v>
      </c>
      <c r="B51" s="75"/>
    </row>
    <row r="52" spans="1:2" s="152" customFormat="1" ht="15" customHeight="1">
      <c r="A52" s="1040" t="s">
        <v>1308</v>
      </c>
      <c r="B52" s="75"/>
    </row>
    <row r="53" spans="1:2" s="152" customFormat="1" ht="15" customHeight="1">
      <c r="A53" s="1040" t="s">
        <v>1309</v>
      </c>
      <c r="B53" s="75"/>
    </row>
    <row r="54" s="152" customFormat="1" ht="15" customHeight="1"/>
    <row r="55" spans="1:3" ht="12.75">
      <c r="A55" s="152"/>
      <c r="C55" s="951"/>
    </row>
    <row r="56" spans="1:3" ht="12.75">
      <c r="A56" s="152"/>
      <c r="C56" s="951"/>
    </row>
    <row r="57" spans="1:3" ht="12.75">
      <c r="A57" s="152"/>
      <c r="C57" s="951"/>
    </row>
    <row r="58" spans="1:3" ht="12.75">
      <c r="A58" s="1039"/>
      <c r="B58" s="153"/>
      <c r="C58" s="165"/>
    </row>
  </sheetData>
  <sheetProtection selectLockedCells="1" selectUnlockedCells="1"/>
  <mergeCells count="8">
    <mergeCell ref="B3:J3"/>
    <mergeCell ref="A10:A12"/>
    <mergeCell ref="B10:B12"/>
    <mergeCell ref="C10:C12"/>
    <mergeCell ref="B23:C23"/>
    <mergeCell ref="A24:A25"/>
    <mergeCell ref="B24:B25"/>
    <mergeCell ref="C24:C25"/>
  </mergeCells>
  <printOptions/>
  <pageMargins left="0.5118055555555555" right="0.19652777777777777" top="0.7479166666666667" bottom="0.7479166666666667" header="0.31527777777777777" footer="0.31527777777777777"/>
  <pageSetup firstPageNumber="154" useFirstPageNumber="1" horizontalDpi="300" verticalDpi="300" orientation="portrait" paperSize="9" scale="85"/>
  <headerFooter alignWithMargins="0">
    <oddHeader>&amp;CDRAFT</oddHeader>
    <oddFooter>&amp;C&amp;P</oddFooter>
  </headerFooter>
</worksheet>
</file>

<file path=xl/worksheets/sheet33.xml><?xml version="1.0" encoding="utf-8"?>
<worksheet xmlns="http://schemas.openxmlformats.org/spreadsheetml/2006/main" xmlns:r="http://schemas.openxmlformats.org/officeDocument/2006/relationships">
  <sheetPr>
    <tabColor indexed="13"/>
  </sheetPr>
  <dimension ref="A1:IV115"/>
  <sheetViews>
    <sheetView workbookViewId="0" topLeftCell="A1">
      <selection activeCell="J11" sqref="J11"/>
    </sheetView>
  </sheetViews>
  <sheetFormatPr defaultColWidth="9.140625" defaultRowHeight="12.75"/>
  <cols>
    <col min="1" max="1" width="4.00390625" style="232" customWidth="1"/>
    <col min="2" max="2" width="32.140625" style="232" customWidth="1"/>
    <col min="3" max="3" width="6.28125" style="917" customWidth="1"/>
    <col min="4" max="4" width="9.7109375" style="232" customWidth="1"/>
    <col min="5" max="5" width="7.7109375" style="232" customWidth="1"/>
    <col min="6" max="7" width="6.421875" style="232" customWidth="1"/>
    <col min="8" max="8" width="6.8515625" style="232" customWidth="1"/>
    <col min="9" max="220" width="9.140625" style="232" customWidth="1"/>
    <col min="221" max="221" width="3.140625" style="232" customWidth="1"/>
    <col min="222" max="222" width="48.28125" style="232" customWidth="1"/>
    <col min="223" max="223" width="8.421875" style="232" customWidth="1"/>
    <col min="224" max="224" width="7.28125" style="232" customWidth="1"/>
    <col min="225" max="226" width="7.421875" style="232" customWidth="1"/>
    <col min="227" max="227" width="7.28125" style="232" customWidth="1"/>
    <col min="228" max="241" width="7.421875" style="232" customWidth="1"/>
    <col min="242" max="242" width="4.00390625" style="232" customWidth="1"/>
    <col min="243" max="243" width="34.00390625" style="232" customWidth="1"/>
    <col min="244" max="244" width="7.57421875" style="232" customWidth="1"/>
    <col min="245" max="250" width="7.421875" style="232" customWidth="1"/>
    <col min="251" max="16384" width="9.140625" style="232" customWidth="1"/>
  </cols>
  <sheetData>
    <row r="1" ht="12.75">
      <c r="A1" s="1041" t="s">
        <v>1310</v>
      </c>
    </row>
    <row r="2" spans="1:6" ht="12.75">
      <c r="A2" s="825"/>
      <c r="B2" s="1042"/>
      <c r="C2" s="375"/>
      <c r="D2" s="233"/>
      <c r="E2" s="233"/>
      <c r="F2" s="233"/>
    </row>
    <row r="3" spans="1:9" ht="37.5" customHeight="1">
      <c r="A3" s="233"/>
      <c r="B3" s="1043" t="s">
        <v>1311</v>
      </c>
      <c r="C3" s="1043"/>
      <c r="D3" s="1043"/>
      <c r="E3" s="1043"/>
      <c r="F3" s="1043"/>
      <c r="G3" s="1043"/>
      <c r="H3" s="1043"/>
      <c r="I3" s="1043"/>
    </row>
    <row r="4" spans="1:6" ht="12.75">
      <c r="A4" s="233"/>
      <c r="B4" s="871"/>
      <c r="C4" s="832"/>
      <c r="D4" s="233"/>
      <c r="E4" s="233"/>
      <c r="F4" s="233"/>
    </row>
    <row r="5" spans="1:6" ht="12.75">
      <c r="A5" s="373"/>
      <c r="B5" s="1044" t="s">
        <v>1312</v>
      </c>
      <c r="C5" s="365"/>
      <c r="D5" s="233"/>
      <c r="E5" s="233"/>
      <c r="F5" s="233"/>
    </row>
    <row r="6" spans="1:8" ht="12.75">
      <c r="A6" s="373"/>
      <c r="B6" s="787" t="s">
        <v>211</v>
      </c>
      <c r="C6" s="365"/>
      <c r="D6" s="9">
        <v>2022</v>
      </c>
      <c r="E6" s="9"/>
      <c r="H6" s="760"/>
    </row>
    <row r="7" spans="1:8" ht="33.75" customHeight="1">
      <c r="A7" s="389" t="s">
        <v>128</v>
      </c>
      <c r="B7" s="380" t="s">
        <v>6</v>
      </c>
      <c r="C7" s="225" t="s">
        <v>1313</v>
      </c>
      <c r="D7" s="99" t="s">
        <v>311</v>
      </c>
      <c r="E7" s="99"/>
      <c r="F7" s="354" t="s">
        <v>4</v>
      </c>
      <c r="G7" s="354"/>
      <c r="H7" s="749"/>
    </row>
    <row r="8" spans="1:9" ht="30.75" customHeight="1">
      <c r="A8" s="389"/>
      <c r="B8" s="380"/>
      <c r="C8" s="225"/>
      <c r="D8" s="9" t="s">
        <v>9</v>
      </c>
      <c r="E8" s="9" t="s">
        <v>10</v>
      </c>
      <c r="F8" s="9" t="s">
        <v>9</v>
      </c>
      <c r="G8" s="9" t="s">
        <v>10</v>
      </c>
      <c r="H8" s="355"/>
      <c r="I8" s="368"/>
    </row>
    <row r="9" spans="1:11" ht="18" customHeight="1">
      <c r="A9" s="389">
        <v>1</v>
      </c>
      <c r="B9" s="885" t="s">
        <v>327</v>
      </c>
      <c r="C9" s="380" t="s">
        <v>12</v>
      </c>
      <c r="D9" s="13">
        <v>5966.272912423626</v>
      </c>
      <c r="E9" s="13">
        <v>7545.580448065172</v>
      </c>
      <c r="F9" s="14">
        <f aca="true" t="shared" si="0" ref="F9:G16">D9/2500</f>
        <v>2.3865091649694503</v>
      </c>
      <c r="G9" s="14">
        <f t="shared" si="0"/>
        <v>3.018232179226069</v>
      </c>
      <c r="J9" s="364"/>
      <c r="K9" s="816"/>
    </row>
    <row r="10" spans="1:11" ht="15.75" customHeight="1">
      <c r="A10" s="389">
        <v>2</v>
      </c>
      <c r="B10" s="885" t="s">
        <v>598</v>
      </c>
      <c r="C10" s="380" t="s">
        <v>12</v>
      </c>
      <c r="D10" s="13">
        <v>5790.794297352342</v>
      </c>
      <c r="E10" s="13">
        <v>7282.3625254582485</v>
      </c>
      <c r="F10" s="14">
        <f t="shared" si="0"/>
        <v>2.3163177189409367</v>
      </c>
      <c r="G10" s="14">
        <f t="shared" si="0"/>
        <v>2.912945010183299</v>
      </c>
      <c r="J10" s="364"/>
      <c r="K10" s="365"/>
    </row>
    <row r="11" spans="1:11" ht="17.25" customHeight="1">
      <c r="A11" s="389">
        <v>3</v>
      </c>
      <c r="B11" s="843" t="s">
        <v>532</v>
      </c>
      <c r="C11" s="380" t="s">
        <v>12</v>
      </c>
      <c r="D11" s="13">
        <v>5790.794297352342</v>
      </c>
      <c r="E11" s="13">
        <v>7282.3625254582485</v>
      </c>
      <c r="F11" s="14">
        <f t="shared" si="0"/>
        <v>2.3163177189409367</v>
      </c>
      <c r="G11" s="14">
        <f t="shared" si="0"/>
        <v>2.912945010183299</v>
      </c>
      <c r="J11" s="364"/>
      <c r="K11" s="365"/>
    </row>
    <row r="12" spans="1:11" ht="30" customHeight="1">
      <c r="A12" s="389">
        <v>4</v>
      </c>
      <c r="B12" s="843" t="s">
        <v>1314</v>
      </c>
      <c r="C12" s="380" t="s">
        <v>12</v>
      </c>
      <c r="D12" s="13">
        <v>5527.5763747454175</v>
      </c>
      <c r="E12" s="13">
        <v>6843.66598778004</v>
      </c>
      <c r="F12" s="14">
        <f t="shared" si="0"/>
        <v>2.211030549898167</v>
      </c>
      <c r="G12" s="14">
        <f t="shared" si="0"/>
        <v>2.737466395112016</v>
      </c>
      <c r="J12" s="364"/>
      <c r="K12" s="365"/>
    </row>
    <row r="13" spans="1:11" ht="43.5" customHeight="1">
      <c r="A13" s="389">
        <v>5</v>
      </c>
      <c r="B13" s="765" t="s">
        <v>1315</v>
      </c>
      <c r="C13" s="380" t="s">
        <v>12</v>
      </c>
      <c r="D13" s="13">
        <v>5212.340010183299</v>
      </c>
      <c r="E13" s="13">
        <v>5790.794297352342</v>
      </c>
      <c r="F13" s="14">
        <f t="shared" si="0"/>
        <v>2.0849360040733194</v>
      </c>
      <c r="G13" s="14">
        <f t="shared" si="0"/>
        <v>2.3163177189409367</v>
      </c>
      <c r="J13" s="364"/>
      <c r="K13" s="816"/>
    </row>
    <row r="14" spans="1:11" ht="45" customHeight="1">
      <c r="A14" s="389">
        <v>6</v>
      </c>
      <c r="B14" s="765" t="s">
        <v>1316</v>
      </c>
      <c r="C14" s="380" t="s">
        <v>12</v>
      </c>
      <c r="D14" s="13">
        <v>5110.025010183299</v>
      </c>
      <c r="E14" s="13">
        <v>5314.655010183298</v>
      </c>
      <c r="F14" s="14">
        <f t="shared" si="0"/>
        <v>2.0440100040733196</v>
      </c>
      <c r="G14" s="14">
        <f t="shared" si="0"/>
        <v>2.125862004073319</v>
      </c>
      <c r="J14" s="364"/>
      <c r="K14" s="365"/>
    </row>
    <row r="15" spans="1:7" ht="12.75">
      <c r="A15" s="389">
        <v>7</v>
      </c>
      <c r="B15" s="765" t="s">
        <v>1317</v>
      </c>
      <c r="C15" s="380" t="s">
        <v>12</v>
      </c>
      <c r="D15" s="13">
        <v>4905.395010183299</v>
      </c>
      <c r="E15" s="13">
        <v>5416.970010183299</v>
      </c>
      <c r="F15" s="14">
        <f t="shared" si="0"/>
        <v>1.9621580040733195</v>
      </c>
      <c r="G15" s="14">
        <f t="shared" si="0"/>
        <v>2.1667880040733194</v>
      </c>
    </row>
    <row r="16" spans="1:7" ht="22.5" customHeight="1">
      <c r="A16" s="389">
        <v>8</v>
      </c>
      <c r="B16" s="765" t="s">
        <v>1318</v>
      </c>
      <c r="C16" s="380" t="s">
        <v>12</v>
      </c>
      <c r="D16" s="13">
        <v>4474.595010183299</v>
      </c>
      <c r="E16" s="13">
        <v>4905.395010183299</v>
      </c>
      <c r="F16" s="14">
        <f t="shared" si="0"/>
        <v>1.7898380040733195</v>
      </c>
      <c r="G16" s="14">
        <f t="shared" si="0"/>
        <v>1.9621580040733195</v>
      </c>
    </row>
    <row r="17" spans="1:256" s="233" customFormat="1" ht="12.75">
      <c r="A17" s="369"/>
      <c r="B17" s="370" t="s">
        <v>20</v>
      </c>
      <c r="C17" s="371"/>
      <c r="D17" s="1045"/>
      <c r="E17" s="1045"/>
      <c r="F17" s="1045"/>
      <c r="G17" s="1045"/>
      <c r="H17" s="1045"/>
      <c r="I17" s="365"/>
      <c r="K17" s="742"/>
      <c r="L17" s="426"/>
      <c r="M17" s="426"/>
      <c r="R17" s="809"/>
      <c r="S17" s="688"/>
      <c r="T17" s="823"/>
      <c r="U17" s="688"/>
      <c r="IJ17" s="232"/>
      <c r="IK17" s="232"/>
      <c r="IL17" s="232"/>
      <c r="IM17" s="232"/>
      <c r="IN17" s="232"/>
      <c r="IO17" s="232"/>
      <c r="IP17" s="232"/>
      <c r="IQ17" s="232"/>
      <c r="IR17" s="232"/>
      <c r="IS17" s="232"/>
      <c r="IT17" s="232"/>
      <c r="IU17" s="232"/>
      <c r="IV17" s="232"/>
    </row>
    <row r="18" spans="1:256" s="233" customFormat="1" ht="12.75">
      <c r="A18" s="372"/>
      <c r="B18" s="233" t="s">
        <v>21</v>
      </c>
      <c r="C18" s="364"/>
      <c r="D18" s="364"/>
      <c r="E18" s="364"/>
      <c r="F18" s="375"/>
      <c r="G18" s="375"/>
      <c r="H18" s="375"/>
      <c r="I18" s="375"/>
      <c r="N18" s="372"/>
      <c r="O18" s="372"/>
      <c r="P18" s="372"/>
      <c r="Q18" s="372"/>
      <c r="ID18" s="232"/>
      <c r="IE18" s="232"/>
      <c r="IF18" s="232"/>
      <c r="IG18" s="232"/>
      <c r="IH18" s="232"/>
      <c r="II18" s="232"/>
      <c r="IJ18" s="232"/>
      <c r="IK18" s="232"/>
      <c r="IL18" s="232"/>
      <c r="IM18" s="232"/>
      <c r="IN18" s="232"/>
      <c r="IO18" s="232"/>
      <c r="IP18" s="232"/>
      <c r="IQ18" s="232"/>
      <c r="IR18" s="232"/>
      <c r="IS18" s="232"/>
      <c r="IT18" s="232"/>
      <c r="IU18" s="232"/>
      <c r="IV18" s="232"/>
    </row>
    <row r="19" spans="1:17" ht="16.5" customHeight="1">
      <c r="A19" s="1008"/>
      <c r="C19" s="364"/>
      <c r="D19" s="233"/>
      <c r="E19" s="233"/>
      <c r="F19" s="233"/>
      <c r="N19" s="1007"/>
      <c r="O19" s="1007"/>
      <c r="P19" s="1007"/>
      <c r="Q19" s="1007"/>
    </row>
    <row r="20" spans="1:17" ht="24" customHeight="1">
      <c r="A20" s="1046"/>
      <c r="B20" s="766" t="s">
        <v>1027</v>
      </c>
      <c r="C20" s="364"/>
      <c r="D20" s="233"/>
      <c r="E20" s="233"/>
      <c r="F20" s="233"/>
      <c r="N20" s="1007"/>
      <c r="O20" s="1047"/>
      <c r="P20" s="1047"/>
      <c r="Q20" s="1007"/>
    </row>
    <row r="21" spans="1:17" ht="51" customHeight="1">
      <c r="A21" s="1048" t="s">
        <v>128</v>
      </c>
      <c r="B21" s="380" t="s">
        <v>6</v>
      </c>
      <c r="C21" s="1049" t="s">
        <v>7</v>
      </c>
      <c r="D21" s="71" t="s">
        <v>57</v>
      </c>
      <c r="E21" s="70" t="s">
        <v>4</v>
      </c>
      <c r="F21" s="365"/>
      <c r="G21" s="364"/>
      <c r="N21" s="1007"/>
      <c r="O21" s="815"/>
      <c r="P21" s="1050"/>
      <c r="Q21" s="1007"/>
    </row>
    <row r="22" spans="1:17" ht="12.75">
      <c r="A22" s="1048"/>
      <c r="B22" s="380"/>
      <c r="C22" s="1049"/>
      <c r="D22" s="73">
        <v>2022</v>
      </c>
      <c r="E22" s="70"/>
      <c r="F22" s="365"/>
      <c r="G22" s="364"/>
      <c r="N22" s="1007"/>
      <c r="O22" s="815"/>
      <c r="P22" s="1050"/>
      <c r="Q22" s="1007"/>
    </row>
    <row r="23" spans="1:17" ht="12.75">
      <c r="A23" s="1051" t="s">
        <v>212</v>
      </c>
      <c r="B23" s="866" t="s">
        <v>1319</v>
      </c>
      <c r="C23" s="380" t="s">
        <v>12</v>
      </c>
      <c r="D23" s="13">
        <v>4819.235010183298</v>
      </c>
      <c r="E23" s="14">
        <f aca="true" t="shared" si="1" ref="E23:E44">D23/2500</f>
        <v>1.9276940040733193</v>
      </c>
      <c r="F23" s="365"/>
      <c r="G23" s="364"/>
      <c r="N23" s="1007"/>
      <c r="O23" s="815"/>
      <c r="P23" s="1050"/>
      <c r="Q23" s="1007"/>
    </row>
    <row r="24" spans="1:17" ht="12.75">
      <c r="A24" s="1051"/>
      <c r="B24" s="866" t="s">
        <v>1320</v>
      </c>
      <c r="C24" s="380" t="s">
        <v>12</v>
      </c>
      <c r="D24" s="13">
        <v>4388.435010183299</v>
      </c>
      <c r="E24" s="14">
        <f t="shared" si="1"/>
        <v>1.7553740040733194</v>
      </c>
      <c r="F24" s="365"/>
      <c r="G24" s="364"/>
      <c r="N24" s="1007"/>
      <c r="O24" s="815"/>
      <c r="P24" s="1050"/>
      <c r="Q24" s="1007"/>
    </row>
    <row r="25" spans="1:17" ht="46.5" customHeight="1">
      <c r="A25" s="1051" t="s">
        <v>214</v>
      </c>
      <c r="B25" s="866" t="s">
        <v>1321</v>
      </c>
      <c r="C25" s="380" t="s">
        <v>12</v>
      </c>
      <c r="D25" s="13">
        <v>4560.7550101832985</v>
      </c>
      <c r="E25" s="14">
        <f t="shared" si="1"/>
        <v>1.8243020040733193</v>
      </c>
      <c r="F25" s="365"/>
      <c r="G25" s="814"/>
      <c r="N25" s="1007"/>
      <c r="O25" s="815"/>
      <c r="P25" s="1050"/>
      <c r="Q25" s="1007"/>
    </row>
    <row r="26" spans="1:17" ht="16.5" customHeight="1">
      <c r="A26" s="1051"/>
      <c r="B26" s="1052" t="s">
        <v>296</v>
      </c>
      <c r="C26" s="380" t="s">
        <v>12</v>
      </c>
      <c r="D26" s="13">
        <v>4259.195010183299</v>
      </c>
      <c r="E26" s="14">
        <f t="shared" si="1"/>
        <v>1.7036780040733197</v>
      </c>
      <c r="F26" s="365"/>
      <c r="G26" s="364"/>
      <c r="N26" s="1007"/>
      <c r="O26" s="815"/>
      <c r="P26" s="1050"/>
      <c r="Q26" s="1007"/>
    </row>
    <row r="27" spans="1:17" ht="16.5" customHeight="1">
      <c r="A27" s="1051"/>
      <c r="B27" s="1052" t="s">
        <v>1038</v>
      </c>
      <c r="C27" s="380" t="s">
        <v>12</v>
      </c>
      <c r="D27" s="13">
        <v>4173.035010183299</v>
      </c>
      <c r="E27" s="14">
        <f t="shared" si="1"/>
        <v>1.6692140040733197</v>
      </c>
      <c r="F27" s="365"/>
      <c r="G27" s="364"/>
      <c r="N27" s="1007"/>
      <c r="O27" s="815"/>
      <c r="P27" s="1050"/>
      <c r="Q27" s="1007"/>
    </row>
    <row r="28" spans="1:17" ht="28.5" customHeight="1">
      <c r="A28" s="1051"/>
      <c r="B28" s="1052" t="s">
        <v>1011</v>
      </c>
      <c r="C28" s="380" t="s">
        <v>12</v>
      </c>
      <c r="D28" s="13">
        <v>3950</v>
      </c>
      <c r="E28" s="14">
        <f t="shared" si="1"/>
        <v>1.58</v>
      </c>
      <c r="F28" s="365"/>
      <c r="G28" s="364"/>
      <c r="N28" s="1007"/>
      <c r="O28" s="815"/>
      <c r="P28" s="1050"/>
      <c r="Q28" s="1007"/>
    </row>
    <row r="29" spans="1:17" ht="54" customHeight="1">
      <c r="A29" s="1051" t="s">
        <v>216</v>
      </c>
      <c r="B29" s="866" t="s">
        <v>1322</v>
      </c>
      <c r="C29" s="380" t="s">
        <v>12</v>
      </c>
      <c r="D29" s="13">
        <v>4560.7550101832985</v>
      </c>
      <c r="E29" s="14">
        <f t="shared" si="1"/>
        <v>1.8243020040733193</v>
      </c>
      <c r="F29" s="365"/>
      <c r="G29" s="364"/>
      <c r="N29" s="1007"/>
      <c r="O29" s="815"/>
      <c r="P29" s="1050"/>
      <c r="Q29" s="1007"/>
    </row>
    <row r="30" spans="1:17" ht="17.25" customHeight="1">
      <c r="A30" s="1051"/>
      <c r="B30" s="227" t="s">
        <v>1323</v>
      </c>
      <c r="C30" s="380" t="s">
        <v>12</v>
      </c>
      <c r="D30" s="13">
        <v>4259.195010183299</v>
      </c>
      <c r="E30" s="14">
        <f t="shared" si="1"/>
        <v>1.7036780040733197</v>
      </c>
      <c r="F30" s="365"/>
      <c r="G30" s="365"/>
      <c r="N30" s="1007"/>
      <c r="O30" s="815"/>
      <c r="P30" s="1050"/>
      <c r="Q30" s="1007"/>
    </row>
    <row r="31" spans="1:17" ht="15.75" customHeight="1">
      <c r="A31" s="1051"/>
      <c r="B31" s="227" t="s">
        <v>1324</v>
      </c>
      <c r="C31" s="380" t="s">
        <v>12</v>
      </c>
      <c r="D31" s="13">
        <v>4173.035010183299</v>
      </c>
      <c r="E31" s="14">
        <f t="shared" si="1"/>
        <v>1.6692140040733197</v>
      </c>
      <c r="F31" s="365"/>
      <c r="G31" s="365"/>
      <c r="N31" s="1007"/>
      <c r="O31" s="815"/>
      <c r="P31" s="1050"/>
      <c r="Q31" s="1007"/>
    </row>
    <row r="32" spans="1:17" ht="13.5" customHeight="1">
      <c r="A32" s="1051"/>
      <c r="B32" s="227" t="s">
        <v>1325</v>
      </c>
      <c r="C32" s="380" t="s">
        <v>12</v>
      </c>
      <c r="D32" s="13">
        <v>3950</v>
      </c>
      <c r="E32" s="14">
        <f t="shared" si="1"/>
        <v>1.58</v>
      </c>
      <c r="F32" s="365"/>
      <c r="G32" s="365"/>
      <c r="N32" s="1007"/>
      <c r="O32" s="815"/>
      <c r="P32" s="1050"/>
      <c r="Q32" s="1007"/>
    </row>
    <row r="33" spans="1:17" ht="25.5" customHeight="1">
      <c r="A33" s="1051" t="s">
        <v>218</v>
      </c>
      <c r="B33" s="227" t="s">
        <v>1326</v>
      </c>
      <c r="C33" s="380" t="s">
        <v>103</v>
      </c>
      <c r="D33" s="13">
        <v>4086.875010183299</v>
      </c>
      <c r="E33" s="14">
        <f t="shared" si="1"/>
        <v>1.6347500040733196</v>
      </c>
      <c r="F33" s="365"/>
      <c r="G33" s="365"/>
      <c r="N33" s="1007"/>
      <c r="O33" s="815"/>
      <c r="P33" s="1050"/>
      <c r="Q33" s="1007"/>
    </row>
    <row r="34" spans="1:17" ht="13.5" customHeight="1">
      <c r="A34" s="1051"/>
      <c r="B34" s="866" t="s">
        <v>1327</v>
      </c>
      <c r="C34" s="380" t="s">
        <v>103</v>
      </c>
      <c r="D34" s="13">
        <v>3950</v>
      </c>
      <c r="E34" s="14">
        <f t="shared" si="1"/>
        <v>1.58</v>
      </c>
      <c r="F34" s="365"/>
      <c r="G34" s="365"/>
      <c r="N34" s="1007"/>
      <c r="O34" s="815"/>
      <c r="P34" s="1050"/>
      <c r="Q34" s="1007"/>
    </row>
    <row r="35" spans="1:17" ht="13.5" customHeight="1">
      <c r="A35" s="1051"/>
      <c r="B35" s="866" t="s">
        <v>1328</v>
      </c>
      <c r="C35" s="380" t="s">
        <v>103</v>
      </c>
      <c r="D35" s="13">
        <v>3900</v>
      </c>
      <c r="E35" s="14">
        <f t="shared" si="1"/>
        <v>1.56</v>
      </c>
      <c r="F35" s="365"/>
      <c r="G35" s="365"/>
      <c r="N35" s="1007"/>
      <c r="O35" s="815"/>
      <c r="P35" s="1050"/>
      <c r="Q35" s="1007"/>
    </row>
    <row r="36" spans="1:17" ht="13.5" customHeight="1">
      <c r="A36" s="1051"/>
      <c r="B36" s="1052" t="s">
        <v>1329</v>
      </c>
      <c r="C36" s="380" t="s">
        <v>103</v>
      </c>
      <c r="D36" s="13">
        <v>3850</v>
      </c>
      <c r="E36" s="14">
        <f t="shared" si="1"/>
        <v>1.54</v>
      </c>
      <c r="F36" s="365"/>
      <c r="G36" s="365"/>
      <c r="N36" s="1007"/>
      <c r="O36" s="815"/>
      <c r="P36" s="1050"/>
      <c r="Q36" s="1007"/>
    </row>
    <row r="37" spans="1:17" ht="12.75">
      <c r="A37" s="850" t="s">
        <v>220</v>
      </c>
      <c r="B37" s="1053" t="s">
        <v>1330</v>
      </c>
      <c r="C37" s="231" t="s">
        <v>12</v>
      </c>
      <c r="D37" s="13">
        <v>4560.7550101832985</v>
      </c>
      <c r="E37" s="14">
        <f t="shared" si="1"/>
        <v>1.8243020040733193</v>
      </c>
      <c r="F37" s="365"/>
      <c r="G37" s="365"/>
      <c r="N37" s="1007"/>
      <c r="O37" s="815"/>
      <c r="P37" s="1050"/>
      <c r="Q37" s="1007"/>
    </row>
    <row r="38" spans="1:17" ht="12.75">
      <c r="A38" s="850"/>
      <c r="B38" s="1054" t="s">
        <v>1331</v>
      </c>
      <c r="C38" s="231" t="s">
        <v>12</v>
      </c>
      <c r="D38" s="13">
        <v>4259.195010183299</v>
      </c>
      <c r="E38" s="14">
        <f t="shared" si="1"/>
        <v>1.7036780040733197</v>
      </c>
      <c r="F38" s="365"/>
      <c r="G38" s="365"/>
      <c r="N38" s="1007"/>
      <c r="O38" s="815"/>
      <c r="P38" s="1050"/>
      <c r="Q38" s="1007"/>
    </row>
    <row r="39" spans="1:17" ht="12.75">
      <c r="A39" s="850"/>
      <c r="B39" s="1054" t="s">
        <v>1332</v>
      </c>
      <c r="C39" s="231" t="s">
        <v>12</v>
      </c>
      <c r="D39" s="13">
        <v>4173.035010183299</v>
      </c>
      <c r="E39" s="14">
        <f t="shared" si="1"/>
        <v>1.6692140040733197</v>
      </c>
      <c r="F39" s="365"/>
      <c r="G39" s="365"/>
      <c r="N39" s="1007"/>
      <c r="O39" s="815"/>
      <c r="P39" s="1050"/>
      <c r="Q39" s="1007"/>
    </row>
    <row r="40" spans="1:17" ht="12.75">
      <c r="A40" s="850"/>
      <c r="B40" s="1054" t="s">
        <v>1333</v>
      </c>
      <c r="C40" s="231" t="s">
        <v>12</v>
      </c>
      <c r="D40" s="13">
        <v>3950</v>
      </c>
      <c r="E40" s="14">
        <f t="shared" si="1"/>
        <v>1.58</v>
      </c>
      <c r="F40" s="365"/>
      <c r="G40" s="365"/>
      <c r="N40" s="1007"/>
      <c r="O40" s="815"/>
      <c r="P40" s="1050"/>
      <c r="Q40" s="1007"/>
    </row>
    <row r="41" spans="1:17" ht="29.25" customHeight="1">
      <c r="A41" s="764" t="s">
        <v>222</v>
      </c>
      <c r="B41" s="362" t="s">
        <v>1334</v>
      </c>
      <c r="C41" s="380" t="s">
        <v>47</v>
      </c>
      <c r="D41" s="13">
        <v>3950</v>
      </c>
      <c r="E41" s="14">
        <f t="shared" si="1"/>
        <v>1.58</v>
      </c>
      <c r="F41" s="365"/>
      <c r="G41" s="365"/>
      <c r="N41" s="1007"/>
      <c r="O41" s="815"/>
      <c r="P41" s="1050"/>
      <c r="Q41" s="1007"/>
    </row>
    <row r="42" spans="1:17" ht="12.75">
      <c r="A42" s="764"/>
      <c r="B42" s="853" t="s">
        <v>1017</v>
      </c>
      <c r="C42" s="380" t="s">
        <v>47</v>
      </c>
      <c r="D42" s="13">
        <v>3850</v>
      </c>
      <c r="E42" s="14">
        <f t="shared" si="1"/>
        <v>1.54</v>
      </c>
      <c r="F42" s="365"/>
      <c r="G42" s="365"/>
      <c r="N42" s="1007"/>
      <c r="O42" s="815"/>
      <c r="P42" s="1050"/>
      <c r="Q42" s="1007"/>
    </row>
    <row r="43" spans="1:17" ht="12.75">
      <c r="A43" s="764"/>
      <c r="B43" s="853" t="s">
        <v>1335</v>
      </c>
      <c r="C43" s="380" t="s">
        <v>47</v>
      </c>
      <c r="D43" s="13">
        <v>3750</v>
      </c>
      <c r="E43" s="14">
        <f t="shared" si="1"/>
        <v>1.5</v>
      </c>
      <c r="F43" s="365"/>
      <c r="G43" s="365"/>
      <c r="N43" s="1007"/>
      <c r="O43" s="815"/>
      <c r="P43" s="1050"/>
      <c r="Q43" s="1007"/>
    </row>
    <row r="44" spans="1:17" ht="12.75">
      <c r="A44" s="764"/>
      <c r="B44" s="853" t="s">
        <v>299</v>
      </c>
      <c r="C44" s="380" t="s">
        <v>47</v>
      </c>
      <c r="D44" s="13">
        <v>3610</v>
      </c>
      <c r="E44" s="14">
        <f t="shared" si="1"/>
        <v>1.444</v>
      </c>
      <c r="F44" s="365"/>
      <c r="G44" s="365"/>
      <c r="N44" s="1007"/>
      <c r="O44" s="815"/>
      <c r="P44" s="1050"/>
      <c r="Q44" s="1007"/>
    </row>
    <row r="45" spans="1:17" ht="18" customHeight="1">
      <c r="A45" s="859"/>
      <c r="B45" s="1044"/>
      <c r="C45" s="375"/>
      <c r="D45" s="233"/>
      <c r="E45" s="233"/>
      <c r="F45" s="233"/>
      <c r="N45" s="1007"/>
      <c r="O45" s="1007"/>
      <c r="P45" s="1007"/>
      <c r="Q45" s="1007"/>
    </row>
    <row r="46" spans="1:17" ht="12.75">
      <c r="A46" s="1008"/>
      <c r="B46" s="833" t="s">
        <v>1336</v>
      </c>
      <c r="C46" s="1055"/>
      <c r="D46" s="233"/>
      <c r="E46" s="233"/>
      <c r="F46" s="233"/>
      <c r="N46" s="1007"/>
      <c r="O46" s="1007"/>
      <c r="P46" s="1007"/>
      <c r="Q46" s="1007"/>
    </row>
    <row r="47" spans="1:17" ht="12.75">
      <c r="A47" s="747"/>
      <c r="B47" s="833" t="s">
        <v>1337</v>
      </c>
      <c r="C47" s="1055"/>
      <c r="D47" s="233"/>
      <c r="E47" s="233"/>
      <c r="F47" s="233"/>
      <c r="N47" s="1007"/>
      <c r="O47" s="1007"/>
      <c r="P47" s="1007"/>
      <c r="Q47" s="1007"/>
    </row>
    <row r="48" spans="1:17" ht="12.75">
      <c r="A48" s="747"/>
      <c r="B48" s="833"/>
      <c r="C48" s="1055"/>
      <c r="D48" s="233"/>
      <c r="E48" s="233"/>
      <c r="F48" s="233"/>
      <c r="N48" s="1007"/>
      <c r="O48" s="1007"/>
      <c r="P48" s="1007"/>
      <c r="Q48" s="1007"/>
    </row>
    <row r="49" spans="1:17" ht="53.25" customHeight="1">
      <c r="A49" s="1048" t="s">
        <v>128</v>
      </c>
      <c r="B49" s="390" t="s">
        <v>6</v>
      </c>
      <c r="C49" s="1049" t="s">
        <v>7</v>
      </c>
      <c r="D49" s="71" t="s">
        <v>57</v>
      </c>
      <c r="E49" s="70" t="s">
        <v>4</v>
      </c>
      <c r="F49" s="749"/>
      <c r="G49" s="749"/>
      <c r="N49" s="1007"/>
      <c r="O49" s="1007"/>
      <c r="P49" s="1007"/>
      <c r="Q49" s="1007"/>
    </row>
    <row r="50" spans="1:17" ht="12.75">
      <c r="A50" s="1056"/>
      <c r="B50" s="787" t="s">
        <v>1338</v>
      </c>
      <c r="C50" s="380"/>
      <c r="D50" s="73">
        <v>2022</v>
      </c>
      <c r="E50" s="70"/>
      <c r="F50" s="769"/>
      <c r="G50" s="769"/>
      <c r="N50" s="1007"/>
      <c r="O50" s="1007"/>
      <c r="P50" s="1007"/>
      <c r="Q50" s="1007"/>
    </row>
    <row r="51" spans="1:17" ht="12.75">
      <c r="A51" s="1057">
        <v>1</v>
      </c>
      <c r="B51" s="1058" t="s">
        <v>1339</v>
      </c>
      <c r="C51" s="380" t="s">
        <v>12</v>
      </c>
      <c r="D51" s="13">
        <v>4560.7550101832985</v>
      </c>
      <c r="E51" s="14">
        <f aca="true" t="shared" si="2" ref="E51:E53">D51/2500</f>
        <v>1.8243020040733193</v>
      </c>
      <c r="F51" s="365"/>
      <c r="G51" s="365"/>
      <c r="N51" s="1007"/>
      <c r="O51" s="1007"/>
      <c r="P51" s="1007"/>
      <c r="Q51" s="1007"/>
    </row>
    <row r="52" spans="1:17" ht="12.75">
      <c r="A52" s="1057"/>
      <c r="B52" s="1058" t="s">
        <v>1340</v>
      </c>
      <c r="C52" s="380" t="s">
        <v>12</v>
      </c>
      <c r="D52" s="13">
        <v>4216.115010183299</v>
      </c>
      <c r="E52" s="14">
        <f t="shared" si="2"/>
        <v>1.6864460040733196</v>
      </c>
      <c r="F52" s="365"/>
      <c r="G52" s="365"/>
      <c r="N52" s="1007"/>
      <c r="O52" s="1007"/>
      <c r="P52" s="1007"/>
      <c r="Q52" s="1007"/>
    </row>
    <row r="53" spans="1:17" ht="12.75">
      <c r="A53" s="1057"/>
      <c r="B53" s="1058" t="s">
        <v>1341</v>
      </c>
      <c r="C53" s="380" t="s">
        <v>12</v>
      </c>
      <c r="D53" s="13">
        <v>3950</v>
      </c>
      <c r="E53" s="14">
        <f t="shared" si="2"/>
        <v>1.58</v>
      </c>
      <c r="F53" s="365"/>
      <c r="G53" s="365"/>
      <c r="N53" s="1007"/>
      <c r="O53" s="1007"/>
      <c r="P53" s="1007"/>
      <c r="Q53" s="1007"/>
    </row>
    <row r="54" spans="1:17" ht="12.75">
      <c r="A54" s="1059"/>
      <c r="B54" s="1059"/>
      <c r="C54" s="364"/>
      <c r="D54" s="233"/>
      <c r="E54" s="233"/>
      <c r="F54" s="233"/>
      <c r="N54" s="1007"/>
      <c r="O54" s="1007"/>
      <c r="P54" s="1007"/>
      <c r="Q54" s="1007"/>
    </row>
    <row r="55" spans="1:17" ht="12.75">
      <c r="A55" s="233"/>
      <c r="B55" s="833" t="s">
        <v>1342</v>
      </c>
      <c r="C55" s="1055"/>
      <c r="D55" s="233"/>
      <c r="E55" s="233"/>
      <c r="F55" s="233"/>
      <c r="N55" s="1007"/>
      <c r="O55" s="1007"/>
      <c r="P55" s="1007"/>
      <c r="Q55" s="1007"/>
    </row>
    <row r="56" spans="1:6" ht="12.75">
      <c r="A56" s="233"/>
      <c r="B56" s="1044" t="s">
        <v>1343</v>
      </c>
      <c r="C56" s="1055"/>
      <c r="D56" s="233"/>
      <c r="E56" s="233"/>
      <c r="F56" s="233"/>
    </row>
    <row r="57" spans="1:6" ht="12.75">
      <c r="A57" s="763"/>
      <c r="B57" s="761"/>
      <c r="C57" s="364"/>
      <c r="D57" s="233"/>
      <c r="E57" s="233"/>
      <c r="F57" s="233"/>
    </row>
    <row r="58" spans="1:6" ht="12.75">
      <c r="A58" s="833" t="s">
        <v>1344</v>
      </c>
      <c r="B58" s="1059"/>
      <c r="C58" s="364"/>
      <c r="D58" s="233"/>
      <c r="E58" s="233"/>
      <c r="F58" s="233"/>
    </row>
    <row r="59" spans="1:7" ht="51.75" customHeight="1">
      <c r="A59" s="1048" t="s">
        <v>128</v>
      </c>
      <c r="B59" s="380" t="s">
        <v>6</v>
      </c>
      <c r="C59" s="1049" t="s">
        <v>7</v>
      </c>
      <c r="D59" s="71" t="s">
        <v>57</v>
      </c>
      <c r="E59" s="70" t="s">
        <v>4</v>
      </c>
      <c r="F59" s="749"/>
      <c r="G59" s="749"/>
    </row>
    <row r="60" spans="1:7" ht="12.75">
      <c r="A60" s="1056"/>
      <c r="B60" s="1060" t="s">
        <v>1345</v>
      </c>
      <c r="C60" s="1061"/>
      <c r="D60" s="73">
        <v>2022</v>
      </c>
      <c r="E60" s="70"/>
      <c r="F60" s="769"/>
      <c r="G60" s="769"/>
    </row>
    <row r="61" spans="1:7" ht="12.75">
      <c r="A61" s="1057">
        <v>1</v>
      </c>
      <c r="B61" s="1062" t="s">
        <v>801</v>
      </c>
      <c r="C61" s="366" t="s">
        <v>12</v>
      </c>
      <c r="D61" s="13">
        <v>4560.7550101832985</v>
      </c>
      <c r="E61" s="14">
        <f aca="true" t="shared" si="3" ref="E61:E63">D61/2500</f>
        <v>1.8243020040733193</v>
      </c>
      <c r="F61" s="365"/>
      <c r="G61" s="814"/>
    </row>
    <row r="62" spans="1:7" ht="12.75">
      <c r="A62" s="1057"/>
      <c r="B62" s="1062" t="s">
        <v>1346</v>
      </c>
      <c r="C62" s="366" t="s">
        <v>12</v>
      </c>
      <c r="D62" s="13">
        <v>4259.195010183299</v>
      </c>
      <c r="E62" s="14">
        <f t="shared" si="3"/>
        <v>1.7036780040733197</v>
      </c>
      <c r="F62" s="365"/>
      <c r="G62" s="364"/>
    </row>
    <row r="63" spans="1:7" ht="12.75">
      <c r="A63" s="762"/>
      <c r="B63" s="1063" t="s">
        <v>1347</v>
      </c>
      <c r="C63" s="366" t="s">
        <v>12</v>
      </c>
      <c r="D63" s="13">
        <v>3950</v>
      </c>
      <c r="E63" s="14">
        <f t="shared" si="3"/>
        <v>1.58</v>
      </c>
      <c r="F63" s="365"/>
      <c r="G63" s="364"/>
    </row>
    <row r="64" spans="1:7" ht="12.75">
      <c r="A64" s="1064"/>
      <c r="B64" s="1065" t="s">
        <v>1140</v>
      </c>
      <c r="C64" s="1066"/>
      <c r="D64" s="380"/>
      <c r="E64" s="1067"/>
      <c r="F64" s="372"/>
      <c r="G64" s="365"/>
    </row>
    <row r="65" spans="1:7" ht="12.75">
      <c r="A65" s="1068">
        <v>2</v>
      </c>
      <c r="B65" s="1069" t="s">
        <v>1348</v>
      </c>
      <c r="C65" s="1070" t="s">
        <v>47</v>
      </c>
      <c r="D65" s="13">
        <v>3950</v>
      </c>
      <c r="E65" s="14">
        <f aca="true" t="shared" si="4" ref="E65:E68">D65/2500</f>
        <v>1.58</v>
      </c>
      <c r="F65" s="365"/>
      <c r="G65" s="365"/>
    </row>
    <row r="66" spans="1:7" ht="12.75">
      <c r="A66" s="1057"/>
      <c r="B66" s="897" t="s">
        <v>1349</v>
      </c>
      <c r="C66" s="366" t="s">
        <v>47</v>
      </c>
      <c r="D66" s="13">
        <v>3850</v>
      </c>
      <c r="E66" s="14">
        <f t="shared" si="4"/>
        <v>1.54</v>
      </c>
      <c r="F66" s="365"/>
      <c r="G66" s="365"/>
    </row>
    <row r="67" spans="1:7" ht="12.75">
      <c r="A67" s="1057"/>
      <c r="B67" s="897" t="s">
        <v>1350</v>
      </c>
      <c r="C67" s="366" t="s">
        <v>47</v>
      </c>
      <c r="D67" s="13">
        <v>3750</v>
      </c>
      <c r="E67" s="14">
        <f t="shared" si="4"/>
        <v>1.5</v>
      </c>
      <c r="F67" s="365"/>
      <c r="G67" s="365"/>
    </row>
    <row r="68" spans="1:7" ht="12.75">
      <c r="A68" s="1057"/>
      <c r="B68" s="897" t="s">
        <v>135</v>
      </c>
      <c r="C68" s="366" t="s">
        <v>47</v>
      </c>
      <c r="D68" s="13">
        <v>3610</v>
      </c>
      <c r="E68" s="14">
        <f t="shared" si="4"/>
        <v>1.444</v>
      </c>
      <c r="F68" s="365"/>
      <c r="G68" s="365"/>
    </row>
    <row r="69" spans="1:6" ht="12.75">
      <c r="A69" s="373"/>
      <c r="B69" s="1071"/>
      <c r="C69" s="364"/>
      <c r="D69" s="233"/>
      <c r="E69" s="233"/>
      <c r="F69" s="233"/>
    </row>
    <row r="70" spans="1:6" ht="12.75">
      <c r="A70" s="373" t="s">
        <v>1351</v>
      </c>
      <c r="B70" s="1071"/>
      <c r="C70" s="364"/>
      <c r="D70" s="233"/>
      <c r="E70" s="233"/>
      <c r="F70" s="233"/>
    </row>
    <row r="71" spans="1:6" ht="15" customHeight="1">
      <c r="A71" s="373"/>
      <c r="B71" s="747"/>
      <c r="C71" s="364"/>
      <c r="D71" s="233"/>
      <c r="E71" s="233"/>
      <c r="F71" s="233"/>
    </row>
    <row r="72" spans="1:6" ht="12.75">
      <c r="A72" s="233"/>
      <c r="B72" s="1044" t="s">
        <v>1352</v>
      </c>
      <c r="C72" s="1055"/>
      <c r="D72" s="233"/>
      <c r="E72" s="233"/>
      <c r="F72" s="233"/>
    </row>
    <row r="73" spans="1:6" ht="12.75">
      <c r="A73" s="233"/>
      <c r="B73" s="1044" t="s">
        <v>1353</v>
      </c>
      <c r="C73" s="1055"/>
      <c r="D73" s="233"/>
      <c r="E73" s="233"/>
      <c r="F73" s="233"/>
    </row>
    <row r="74" spans="1:6" ht="12.75">
      <c r="A74" s="1044"/>
      <c r="B74" s="761"/>
      <c r="C74" s="364"/>
      <c r="D74" s="233"/>
      <c r="E74" s="233"/>
      <c r="F74" s="233"/>
    </row>
    <row r="75" spans="1:7" ht="51" customHeight="1">
      <c r="A75" s="389" t="s">
        <v>128</v>
      </c>
      <c r="B75" s="380" t="s">
        <v>6</v>
      </c>
      <c r="C75" s="1049" t="s">
        <v>7</v>
      </c>
      <c r="D75" s="71" t="s">
        <v>57</v>
      </c>
      <c r="E75" s="70" t="s">
        <v>4</v>
      </c>
      <c r="F75" s="749"/>
      <c r="G75" s="749"/>
    </row>
    <row r="76" spans="1:7" ht="12.75">
      <c r="A76" s="1072"/>
      <c r="B76" s="747" t="s">
        <v>1042</v>
      </c>
      <c r="C76" s="923"/>
      <c r="D76" s="73">
        <v>2022</v>
      </c>
      <c r="E76" s="70"/>
      <c r="F76" s="769"/>
      <c r="G76" s="769"/>
    </row>
    <row r="77" spans="1:7" ht="12.75">
      <c r="A77" s="850" t="s">
        <v>212</v>
      </c>
      <c r="B77" s="890" t="s">
        <v>1354</v>
      </c>
      <c r="C77" s="390" t="s">
        <v>12</v>
      </c>
      <c r="D77" s="13">
        <v>4560.7550101832985</v>
      </c>
      <c r="E77" s="14">
        <f aca="true" t="shared" si="5" ref="E77:E84">D77/2500</f>
        <v>1.8243020040733193</v>
      </c>
      <c r="F77" s="368"/>
      <c r="G77" s="365"/>
    </row>
    <row r="78" spans="1:7" ht="12.75">
      <c r="A78" s="850"/>
      <c r="B78" s="890" t="s">
        <v>1355</v>
      </c>
      <c r="C78" s="390" t="s">
        <v>12</v>
      </c>
      <c r="D78" s="13">
        <v>4259.195010183299</v>
      </c>
      <c r="E78" s="14">
        <f t="shared" si="5"/>
        <v>1.7036780040733197</v>
      </c>
      <c r="F78" s="368"/>
      <c r="G78" s="365"/>
    </row>
    <row r="79" spans="1:7" ht="12.75">
      <c r="A79" s="850"/>
      <c r="B79" s="890" t="s">
        <v>1356</v>
      </c>
      <c r="C79" s="390" t="s">
        <v>12</v>
      </c>
      <c r="D79" s="13">
        <v>4173.035010183299</v>
      </c>
      <c r="E79" s="14">
        <f t="shared" si="5"/>
        <v>1.6692140040733197</v>
      </c>
      <c r="F79" s="368"/>
      <c r="G79" s="365"/>
    </row>
    <row r="80" spans="1:7" ht="12.75">
      <c r="A80" s="850"/>
      <c r="B80" s="890" t="s">
        <v>192</v>
      </c>
      <c r="C80" s="390" t="s">
        <v>12</v>
      </c>
      <c r="D80" s="13">
        <v>3950</v>
      </c>
      <c r="E80" s="14">
        <f t="shared" si="5"/>
        <v>1.58</v>
      </c>
      <c r="F80" s="368"/>
      <c r="G80" s="365"/>
    </row>
    <row r="81" spans="1:7" ht="12.75">
      <c r="A81" s="850" t="s">
        <v>214</v>
      </c>
      <c r="B81" s="890" t="s">
        <v>1357</v>
      </c>
      <c r="C81" s="1073" t="s">
        <v>103</v>
      </c>
      <c r="D81" s="13">
        <v>4086.875010183299</v>
      </c>
      <c r="E81" s="14">
        <f t="shared" si="5"/>
        <v>1.6347500040733196</v>
      </c>
      <c r="F81" s="365"/>
      <c r="G81" s="365"/>
    </row>
    <row r="82" spans="1:7" ht="12.75">
      <c r="A82" s="850"/>
      <c r="B82" s="890" t="s">
        <v>1358</v>
      </c>
      <c r="C82" s="1073" t="s">
        <v>103</v>
      </c>
      <c r="D82" s="13">
        <v>3950</v>
      </c>
      <c r="E82" s="14">
        <f t="shared" si="5"/>
        <v>1.58</v>
      </c>
      <c r="F82" s="365"/>
      <c r="G82" s="365"/>
    </row>
    <row r="83" spans="1:7" ht="12.75">
      <c r="A83" s="850"/>
      <c r="B83" s="890" t="s">
        <v>1359</v>
      </c>
      <c r="C83" s="1073" t="s">
        <v>103</v>
      </c>
      <c r="D83" s="13">
        <v>3900</v>
      </c>
      <c r="E83" s="14">
        <f t="shared" si="5"/>
        <v>1.56</v>
      </c>
      <c r="F83" s="365"/>
      <c r="G83" s="365"/>
    </row>
    <row r="84" spans="1:7" ht="12.75">
      <c r="A84" s="1074"/>
      <c r="B84" s="1075" t="s">
        <v>1360</v>
      </c>
      <c r="C84" s="1073" t="s">
        <v>103</v>
      </c>
      <c r="D84" s="13">
        <v>3850</v>
      </c>
      <c r="E84" s="14">
        <f t="shared" si="5"/>
        <v>1.54</v>
      </c>
      <c r="F84" s="365"/>
      <c r="G84" s="365"/>
    </row>
    <row r="85" spans="1:7" ht="12.75">
      <c r="A85" s="1076"/>
      <c r="B85" s="1077" t="s">
        <v>1044</v>
      </c>
      <c r="C85" s="1078"/>
      <c r="D85" s="380"/>
      <c r="E85" s="1067"/>
      <c r="F85" s="372"/>
      <c r="G85" s="372"/>
    </row>
    <row r="86" spans="1:7" ht="12.75">
      <c r="A86" s="1079" t="s">
        <v>216</v>
      </c>
      <c r="B86" s="1080" t="s">
        <v>1361</v>
      </c>
      <c r="C86" s="923" t="s">
        <v>47</v>
      </c>
      <c r="D86" s="13">
        <v>3950</v>
      </c>
      <c r="E86" s="14">
        <f aca="true" t="shared" si="6" ref="E86:E89">D86/2500</f>
        <v>1.58</v>
      </c>
      <c r="F86" s="365"/>
      <c r="G86" s="365"/>
    </row>
    <row r="87" spans="1:7" ht="12.75">
      <c r="A87" s="850"/>
      <c r="B87" s="890" t="s">
        <v>1362</v>
      </c>
      <c r="C87" s="390" t="s">
        <v>47</v>
      </c>
      <c r="D87" s="13">
        <v>3850</v>
      </c>
      <c r="E87" s="14">
        <f t="shared" si="6"/>
        <v>1.54</v>
      </c>
      <c r="F87" s="365"/>
      <c r="G87" s="365"/>
    </row>
    <row r="88" spans="1:7" ht="12.75">
      <c r="A88" s="850"/>
      <c r="B88" s="890" t="s">
        <v>1363</v>
      </c>
      <c r="C88" s="390" t="s">
        <v>47</v>
      </c>
      <c r="D88" s="13">
        <v>3750</v>
      </c>
      <c r="E88" s="14">
        <f t="shared" si="6"/>
        <v>1.5</v>
      </c>
      <c r="F88" s="365"/>
      <c r="G88" s="365"/>
    </row>
    <row r="89" spans="1:7" ht="12.75">
      <c r="A89" s="850"/>
      <c r="B89" s="890" t="s">
        <v>1364</v>
      </c>
      <c r="C89" s="390" t="s">
        <v>47</v>
      </c>
      <c r="D89" s="13">
        <v>3610</v>
      </c>
      <c r="E89" s="14">
        <f t="shared" si="6"/>
        <v>1.444</v>
      </c>
      <c r="F89" s="365"/>
      <c r="G89" s="365"/>
    </row>
    <row r="90" spans="1:6" ht="12.75">
      <c r="A90" s="372" t="s">
        <v>1365</v>
      </c>
      <c r="B90" s="761"/>
      <c r="C90" s="364"/>
      <c r="D90" s="233"/>
      <c r="E90" s="233"/>
      <c r="F90" s="233"/>
    </row>
    <row r="91" spans="1:6" ht="12.75">
      <c r="A91" s="372"/>
      <c r="B91" s="761"/>
      <c r="C91" s="364"/>
      <c r="D91" s="233"/>
      <c r="E91" s="233"/>
      <c r="F91" s="233"/>
    </row>
    <row r="92" spans="1:15" ht="12.75">
      <c r="A92" s="233"/>
      <c r="B92" s="1081" t="s">
        <v>1366</v>
      </c>
      <c r="C92" s="1082"/>
      <c r="D92" s="233"/>
      <c r="E92" s="233"/>
      <c r="F92" s="233"/>
      <c r="L92" s="1007"/>
      <c r="M92" s="1007"/>
      <c r="N92" s="1007"/>
      <c r="O92" s="1007"/>
    </row>
    <row r="93" spans="1:15" ht="12.75">
      <c r="A93" s="233"/>
      <c r="B93" s="1044" t="s">
        <v>1367</v>
      </c>
      <c r="C93" s="1055"/>
      <c r="D93" s="233"/>
      <c r="E93" s="233"/>
      <c r="F93" s="233"/>
      <c r="L93" s="1007"/>
      <c r="M93" s="1007"/>
      <c r="N93" s="1007"/>
      <c r="O93" s="1007"/>
    </row>
    <row r="94" spans="1:15" ht="28.5" customHeight="1">
      <c r="A94" s="1044"/>
      <c r="B94" s="761"/>
      <c r="C94" s="364"/>
      <c r="D94" s="233"/>
      <c r="E94" s="233"/>
      <c r="F94" s="233"/>
      <c r="L94" s="1007"/>
      <c r="M94" s="1083"/>
      <c r="N94" s="1083"/>
      <c r="O94" s="1007"/>
    </row>
    <row r="95" spans="1:15" ht="50.25" customHeight="1">
      <c r="A95" s="389" t="s">
        <v>128</v>
      </c>
      <c r="B95" s="380" t="s">
        <v>6</v>
      </c>
      <c r="C95" s="1049" t="s">
        <v>7</v>
      </c>
      <c r="D95" s="71" t="s">
        <v>57</v>
      </c>
      <c r="E95" s="70" t="s">
        <v>4</v>
      </c>
      <c r="F95" s="749"/>
      <c r="G95" s="749"/>
      <c r="L95" s="1007"/>
      <c r="M95" s="821"/>
      <c r="N95" s="1084"/>
      <c r="O95" s="1007"/>
    </row>
    <row r="96" spans="1:15" ht="12.75">
      <c r="A96" s="1076"/>
      <c r="B96" s="1077" t="s">
        <v>1042</v>
      </c>
      <c r="C96" s="1066"/>
      <c r="D96" s="73">
        <v>2022</v>
      </c>
      <c r="E96" s="70"/>
      <c r="F96" s="769"/>
      <c r="G96" s="769"/>
      <c r="H96" s="1007"/>
      <c r="L96" s="1007"/>
      <c r="M96" s="808"/>
      <c r="N96" s="808"/>
      <c r="O96" s="1007"/>
    </row>
    <row r="97" spans="1:15" ht="23.25" customHeight="1">
      <c r="A97" s="850" t="s">
        <v>212</v>
      </c>
      <c r="B97" s="843" t="s">
        <v>1368</v>
      </c>
      <c r="C97" s="390" t="s">
        <v>12</v>
      </c>
      <c r="D97" s="13">
        <v>4646.915010183298</v>
      </c>
      <c r="E97" s="14">
        <f aca="true" t="shared" si="7" ref="E97:E104">D97/2500</f>
        <v>1.8587660040733194</v>
      </c>
      <c r="F97" s="365"/>
      <c r="G97" s="814"/>
      <c r="H97" s="1007"/>
      <c r="L97" s="1007"/>
      <c r="M97" s="815"/>
      <c r="N97" s="1050"/>
      <c r="O97" s="1007"/>
    </row>
    <row r="98" spans="1:15" ht="12.75">
      <c r="A98" s="850"/>
      <c r="B98" s="890" t="s">
        <v>1369</v>
      </c>
      <c r="C98" s="390" t="s">
        <v>12</v>
      </c>
      <c r="D98" s="13">
        <v>4302.275010183299</v>
      </c>
      <c r="E98" s="14">
        <f t="shared" si="7"/>
        <v>1.7209100040733196</v>
      </c>
      <c r="F98" s="365"/>
      <c r="G98" s="364"/>
      <c r="H98" s="1007"/>
      <c r="L98" s="1007"/>
      <c r="M98" s="815"/>
      <c r="N98" s="1050"/>
      <c r="O98" s="1007"/>
    </row>
    <row r="99" spans="1:15" ht="12.75">
      <c r="A99" s="850"/>
      <c r="B99" s="890" t="s">
        <v>1370</v>
      </c>
      <c r="C99" s="390" t="s">
        <v>12</v>
      </c>
      <c r="D99" s="13">
        <v>4216.115010183299</v>
      </c>
      <c r="E99" s="14">
        <f t="shared" si="7"/>
        <v>1.6864460040733196</v>
      </c>
      <c r="F99" s="365"/>
      <c r="G99" s="364"/>
      <c r="H99" s="1007"/>
      <c r="L99" s="1007"/>
      <c r="M99" s="815"/>
      <c r="N99" s="1050"/>
      <c r="O99" s="1007"/>
    </row>
    <row r="100" spans="1:15" ht="12.75">
      <c r="A100" s="850"/>
      <c r="B100" s="890" t="s">
        <v>1371</v>
      </c>
      <c r="C100" s="390" t="s">
        <v>12</v>
      </c>
      <c r="D100" s="13">
        <v>3950</v>
      </c>
      <c r="E100" s="14">
        <f t="shared" si="7"/>
        <v>1.58</v>
      </c>
      <c r="F100" s="365"/>
      <c r="G100" s="365"/>
      <c r="H100" s="1007"/>
      <c r="L100" s="1007"/>
      <c r="M100" s="815"/>
      <c r="N100" s="1050"/>
      <c r="O100" s="1007"/>
    </row>
    <row r="101" spans="1:15" ht="12.75">
      <c r="A101" s="850" t="s">
        <v>214</v>
      </c>
      <c r="B101" s="890" t="s">
        <v>1372</v>
      </c>
      <c r="C101" s="390" t="s">
        <v>103</v>
      </c>
      <c r="D101" s="13">
        <v>4086.875010183299</v>
      </c>
      <c r="E101" s="14">
        <f t="shared" si="7"/>
        <v>1.6347500040733196</v>
      </c>
      <c r="F101" s="365"/>
      <c r="G101" s="365"/>
      <c r="H101" s="1007"/>
      <c r="L101" s="1007"/>
      <c r="M101" s="815"/>
      <c r="N101" s="1050"/>
      <c r="O101" s="1007"/>
    </row>
    <row r="102" spans="1:15" ht="12.75">
      <c r="A102" s="850"/>
      <c r="B102" s="890" t="s">
        <v>1373</v>
      </c>
      <c r="C102" s="390" t="s">
        <v>103</v>
      </c>
      <c r="D102" s="13">
        <v>3950</v>
      </c>
      <c r="E102" s="14">
        <f t="shared" si="7"/>
        <v>1.58</v>
      </c>
      <c r="F102" s="365"/>
      <c r="G102" s="365"/>
      <c r="H102" s="1007"/>
      <c r="L102" s="1007"/>
      <c r="M102" s="815"/>
      <c r="N102" s="1050"/>
      <c r="O102" s="1007"/>
    </row>
    <row r="103" spans="1:15" ht="12.75">
      <c r="A103" s="850"/>
      <c r="B103" s="890" t="s">
        <v>1374</v>
      </c>
      <c r="C103" s="390" t="s">
        <v>103</v>
      </c>
      <c r="D103" s="13">
        <v>3900</v>
      </c>
      <c r="E103" s="14">
        <f t="shared" si="7"/>
        <v>1.56</v>
      </c>
      <c r="F103" s="365"/>
      <c r="G103" s="365"/>
      <c r="H103" s="1007"/>
      <c r="L103" s="1007"/>
      <c r="M103" s="815"/>
      <c r="N103" s="1050"/>
      <c r="O103" s="1007"/>
    </row>
    <row r="104" spans="1:15" ht="12.75">
      <c r="A104" s="1074"/>
      <c r="B104" s="1075" t="s">
        <v>1375</v>
      </c>
      <c r="C104" s="1073" t="s">
        <v>103</v>
      </c>
      <c r="D104" s="13">
        <v>3850</v>
      </c>
      <c r="E104" s="14">
        <f t="shared" si="7"/>
        <v>1.54</v>
      </c>
      <c r="F104" s="365"/>
      <c r="G104" s="365"/>
      <c r="L104" s="1007"/>
      <c r="M104" s="815"/>
      <c r="N104" s="1050"/>
      <c r="O104" s="1007"/>
    </row>
    <row r="105" spans="1:15" ht="12.75">
      <c r="A105" s="1076"/>
      <c r="B105" s="1077" t="s">
        <v>1044</v>
      </c>
      <c r="C105" s="1078"/>
      <c r="D105" s="380"/>
      <c r="E105" s="1067"/>
      <c r="F105" s="372"/>
      <c r="G105" s="372"/>
      <c r="L105" s="1007"/>
      <c r="M105" s="815"/>
      <c r="N105" s="1050"/>
      <c r="O105" s="1007"/>
    </row>
    <row r="106" spans="1:15" ht="12.75">
      <c r="A106" s="1079" t="s">
        <v>216</v>
      </c>
      <c r="B106" s="1080" t="s">
        <v>1376</v>
      </c>
      <c r="C106" s="380" t="s">
        <v>47</v>
      </c>
      <c r="D106" s="13">
        <v>3950</v>
      </c>
      <c r="E106" s="14">
        <f aca="true" t="shared" si="8" ref="E106:E113">D106/2500</f>
        <v>1.58</v>
      </c>
      <c r="F106" s="365"/>
      <c r="G106" s="365"/>
      <c r="L106" s="1007"/>
      <c r="M106" s="815"/>
      <c r="N106" s="1050"/>
      <c r="O106" s="1007"/>
    </row>
    <row r="107" spans="1:15" ht="12.75">
      <c r="A107" s="850"/>
      <c r="B107" s="890" t="s">
        <v>1377</v>
      </c>
      <c r="C107" s="380" t="s">
        <v>47</v>
      </c>
      <c r="D107" s="13">
        <v>3850</v>
      </c>
      <c r="E107" s="14">
        <f t="shared" si="8"/>
        <v>1.54</v>
      </c>
      <c r="F107" s="365"/>
      <c r="G107" s="365"/>
      <c r="L107" s="1007"/>
      <c r="M107" s="815"/>
      <c r="N107" s="1050"/>
      <c r="O107" s="1007"/>
    </row>
    <row r="108" spans="1:15" ht="12.75">
      <c r="A108" s="850"/>
      <c r="B108" s="890" t="s">
        <v>1378</v>
      </c>
      <c r="C108" s="380" t="s">
        <v>47</v>
      </c>
      <c r="D108" s="13">
        <v>3750</v>
      </c>
      <c r="E108" s="14">
        <f t="shared" si="8"/>
        <v>1.5</v>
      </c>
      <c r="F108" s="365"/>
      <c r="G108" s="365"/>
      <c r="L108" s="1007"/>
      <c r="M108" s="815"/>
      <c r="N108" s="1050"/>
      <c r="O108" s="1007"/>
    </row>
    <row r="109" spans="1:15" ht="12.75">
      <c r="A109" s="850"/>
      <c r="B109" s="890" t="s">
        <v>1379</v>
      </c>
      <c r="C109" s="380" t="s">
        <v>47</v>
      </c>
      <c r="D109" s="13">
        <v>3610</v>
      </c>
      <c r="E109" s="14">
        <f t="shared" si="8"/>
        <v>1.444</v>
      </c>
      <c r="F109" s="365"/>
      <c r="G109" s="365"/>
      <c r="L109" s="1007"/>
      <c r="M109" s="815"/>
      <c r="N109" s="1050"/>
      <c r="O109" s="1007"/>
    </row>
    <row r="110" spans="1:15" ht="12.75">
      <c r="A110" s="850" t="s">
        <v>218</v>
      </c>
      <c r="B110" s="890" t="s">
        <v>1380</v>
      </c>
      <c r="C110" s="380" t="s">
        <v>47</v>
      </c>
      <c r="D110" s="13">
        <v>3950</v>
      </c>
      <c r="E110" s="14">
        <f t="shared" si="8"/>
        <v>1.58</v>
      </c>
      <c r="F110" s="365"/>
      <c r="G110" s="365"/>
      <c r="L110" s="1007"/>
      <c r="M110" s="815"/>
      <c r="N110" s="1050"/>
      <c r="O110" s="1007"/>
    </row>
    <row r="111" spans="1:15" ht="12.75">
      <c r="A111" s="850"/>
      <c r="B111" s="890" t="s">
        <v>1381</v>
      </c>
      <c r="C111" s="380" t="s">
        <v>47</v>
      </c>
      <c r="D111" s="13">
        <v>3850</v>
      </c>
      <c r="E111" s="14">
        <f t="shared" si="8"/>
        <v>1.54</v>
      </c>
      <c r="F111" s="365"/>
      <c r="G111" s="365"/>
      <c r="L111" s="1007"/>
      <c r="M111" s="815"/>
      <c r="N111" s="1050"/>
      <c r="O111" s="1007"/>
    </row>
    <row r="112" spans="1:15" ht="12.75">
      <c r="A112" s="850"/>
      <c r="B112" s="890" t="s">
        <v>1382</v>
      </c>
      <c r="C112" s="380" t="s">
        <v>47</v>
      </c>
      <c r="D112" s="13">
        <v>3750</v>
      </c>
      <c r="E112" s="14">
        <f t="shared" si="8"/>
        <v>1.5</v>
      </c>
      <c r="F112" s="365"/>
      <c r="G112" s="365"/>
      <c r="L112" s="1007"/>
      <c r="M112" s="815"/>
      <c r="N112" s="1050"/>
      <c r="O112" s="1007"/>
    </row>
    <row r="113" spans="1:15" ht="12.75">
      <c r="A113" s="850"/>
      <c r="B113" s="890" t="s">
        <v>1383</v>
      </c>
      <c r="C113" s="380" t="s">
        <v>47</v>
      </c>
      <c r="D113" s="13">
        <v>3610</v>
      </c>
      <c r="E113" s="14">
        <f t="shared" si="8"/>
        <v>1.444</v>
      </c>
      <c r="F113" s="365"/>
      <c r="G113" s="365"/>
      <c r="L113" s="1007"/>
      <c r="M113" s="815"/>
      <c r="N113" s="1050"/>
      <c r="O113" s="1007"/>
    </row>
    <row r="114" spans="1:15" ht="12.75">
      <c r="A114" s="372"/>
      <c r="B114" s="761"/>
      <c r="C114" s="364"/>
      <c r="D114" s="233"/>
      <c r="E114" s="372"/>
      <c r="F114" s="233"/>
      <c r="L114" s="1007"/>
      <c r="M114" s="1007"/>
      <c r="N114" s="1007"/>
      <c r="O114" s="1007"/>
    </row>
    <row r="115" spans="12:15" ht="12.75">
      <c r="L115" s="1007"/>
      <c r="M115" s="1007"/>
      <c r="N115" s="1007"/>
      <c r="O115" s="1007"/>
    </row>
  </sheetData>
  <sheetProtection selectLockedCells="1" selectUnlockedCells="1"/>
  <mergeCells count="13">
    <mergeCell ref="B3:I3"/>
    <mergeCell ref="D6:E6"/>
    <mergeCell ref="A7:A8"/>
    <mergeCell ref="B7:B8"/>
    <mergeCell ref="C7:C8"/>
    <mergeCell ref="D7:E7"/>
    <mergeCell ref="F7:G7"/>
    <mergeCell ref="O20:P20"/>
    <mergeCell ref="E21:E22"/>
    <mergeCell ref="E49:E50"/>
    <mergeCell ref="E59:E60"/>
    <mergeCell ref="E75:E76"/>
    <mergeCell ref="E95:E96"/>
  </mergeCells>
  <printOptions/>
  <pageMargins left="0.5118055555555555" right="0.19652777777777777" top="0.4326388888888889" bottom="0.35416666666666663" header="0.2361111111111111" footer="0.2361111111111111"/>
  <pageSetup firstPageNumber="156" useFirstPageNumber="1" horizontalDpi="300" verticalDpi="300" orientation="portrait" paperSize="9"/>
  <headerFooter alignWithMargins="0">
    <oddHeader>&amp;CDRAFT</oddHeader>
    <oddFooter>&amp;C&amp;P</oddFooter>
  </headerFooter>
</worksheet>
</file>

<file path=xl/worksheets/sheet34.xml><?xml version="1.0" encoding="utf-8"?>
<worksheet xmlns="http://schemas.openxmlformats.org/spreadsheetml/2006/main" xmlns:r="http://schemas.openxmlformats.org/officeDocument/2006/relationships">
  <sheetPr>
    <tabColor indexed="13"/>
  </sheetPr>
  <dimension ref="A1:IV174"/>
  <sheetViews>
    <sheetView workbookViewId="0" topLeftCell="A28">
      <selection activeCell="A47" sqref="A47"/>
    </sheetView>
  </sheetViews>
  <sheetFormatPr defaultColWidth="9.140625" defaultRowHeight="12.75"/>
  <cols>
    <col min="1" max="1" width="5.57421875" style="232" customWidth="1"/>
    <col min="2" max="2" width="39.421875" style="232" customWidth="1"/>
    <col min="3" max="3" width="7.28125" style="232" customWidth="1"/>
    <col min="4" max="5" width="8.7109375" style="232" customWidth="1"/>
    <col min="6" max="6" width="5.421875" style="232" customWidth="1"/>
    <col min="7" max="7" width="6.00390625" style="219" customWidth="1"/>
    <col min="8" max="228" width="9.140625" style="219" customWidth="1"/>
    <col min="229" max="229" width="3.421875" style="219" customWidth="1"/>
    <col min="230" max="230" width="47.57421875" style="219" customWidth="1"/>
    <col min="231" max="231" width="7.7109375" style="219" customWidth="1"/>
    <col min="232" max="232" width="7.00390625" style="219" customWidth="1"/>
    <col min="233" max="233" width="6.421875" style="219" customWidth="1"/>
    <col min="234" max="235" width="5.8515625" style="219" customWidth="1"/>
    <col min="236" max="236" width="5.7109375" style="219" customWidth="1"/>
    <col min="237" max="237" width="6.28125" style="219" customWidth="1"/>
    <col min="238" max="240" width="9.140625" style="219" customWidth="1"/>
    <col min="241" max="241" width="5.57421875" style="219" customWidth="1"/>
    <col min="242" max="242" width="42.140625" style="219" customWidth="1"/>
    <col min="243" max="243" width="7.28125" style="219" customWidth="1"/>
    <col min="244" max="244" width="5.28125" style="219" customWidth="1"/>
    <col min="245" max="246" width="7.00390625" style="219" customWidth="1"/>
    <col min="247" max="247" width="8.140625" style="219" customWidth="1"/>
    <col min="248" max="248" width="7.140625" style="219" customWidth="1"/>
    <col min="249" max="249" width="6.140625" style="219" customWidth="1"/>
    <col min="250" max="250" width="6.57421875" style="219" customWidth="1"/>
    <col min="251" max="251" width="6.7109375" style="219" customWidth="1"/>
    <col min="252" max="16384" width="9.140625" style="219" customWidth="1"/>
  </cols>
  <sheetData>
    <row r="1" ht="12.75">
      <c r="A1" s="833" t="s">
        <v>909</v>
      </c>
    </row>
    <row r="2" spans="1:3" ht="7.5" customHeight="1">
      <c r="A2" s="825"/>
      <c r="B2" s="1042"/>
      <c r="C2" s="763"/>
    </row>
    <row r="3" spans="1:3" ht="12.75">
      <c r="A3" s="747"/>
      <c r="B3" s="833" t="s">
        <v>1384</v>
      </c>
      <c r="C3" s="747"/>
    </row>
    <row r="4" spans="1:3" ht="9" customHeight="1">
      <c r="A4" s="1071"/>
      <c r="B4" s="373"/>
      <c r="C4" s="747"/>
    </row>
    <row r="5" spans="2:3" ht="12.75">
      <c r="B5" s="1085" t="s">
        <v>1385</v>
      </c>
      <c r="C5" s="1085"/>
    </row>
    <row r="6" spans="1:3" ht="12.75">
      <c r="A6" s="747"/>
      <c r="B6" s="1085" t="s">
        <v>1386</v>
      </c>
      <c r="C6" s="1085"/>
    </row>
    <row r="7" spans="1:3" ht="8.25" customHeight="1">
      <c r="A7" s="1071"/>
      <c r="B7" s="373"/>
      <c r="C7" s="747"/>
    </row>
    <row r="8" spans="1:5" ht="12.75">
      <c r="A8" s="913" t="s">
        <v>211</v>
      </c>
      <c r="B8" s="373"/>
      <c r="D8" s="9">
        <v>2022</v>
      </c>
      <c r="E8" s="9"/>
    </row>
    <row r="9" spans="1:7" ht="30.75" customHeight="1">
      <c r="A9" s="389" t="s">
        <v>1387</v>
      </c>
      <c r="B9" s="225" t="s">
        <v>6</v>
      </c>
      <c r="C9" s="225" t="s">
        <v>7</v>
      </c>
      <c r="D9" s="99" t="s">
        <v>311</v>
      </c>
      <c r="E9" s="99"/>
      <c r="F9" s="354" t="s">
        <v>4</v>
      </c>
      <c r="G9" s="354"/>
    </row>
    <row r="10" spans="1:7" ht="39" customHeight="1">
      <c r="A10" s="389"/>
      <c r="B10" s="225"/>
      <c r="C10" s="225"/>
      <c r="D10" s="9" t="s">
        <v>9</v>
      </c>
      <c r="E10" s="9" t="s">
        <v>10</v>
      </c>
      <c r="F10" s="9" t="s">
        <v>9</v>
      </c>
      <c r="G10" s="9" t="s">
        <v>10</v>
      </c>
    </row>
    <row r="11" spans="1:7" ht="29.25" customHeight="1">
      <c r="A11" s="231">
        <v>1</v>
      </c>
      <c r="B11" s="1086" t="s">
        <v>1388</v>
      </c>
      <c r="C11" s="882"/>
      <c r="D11" s="13">
        <v>4474.595010183299</v>
      </c>
      <c r="E11" s="13">
        <v>5007.710010183298</v>
      </c>
      <c r="F11" s="14">
        <f>D11/2500</f>
        <v>1.7898380040733195</v>
      </c>
      <c r="G11" s="14">
        <f>E11/2500</f>
        <v>2.0030840040733193</v>
      </c>
    </row>
    <row r="12" spans="1:256" s="233" customFormat="1" ht="12.75">
      <c r="A12" s="369"/>
      <c r="B12" s="370" t="s">
        <v>20</v>
      </c>
      <c r="C12" s="371"/>
      <c r="D12" s="25"/>
      <c r="E12" s="25"/>
      <c r="F12" s="25"/>
      <c r="G12" s="426"/>
      <c r="J12" s="823"/>
      <c r="K12" s="27"/>
      <c r="HZ12" s="232"/>
      <c r="IA12" s="232"/>
      <c r="IB12" s="232"/>
      <c r="IC12" s="232"/>
      <c r="ID12" s="232"/>
      <c r="IE12" s="232"/>
      <c r="IF12" s="232"/>
      <c r="IG12" s="232"/>
      <c r="IH12" s="232"/>
      <c r="II12" s="232"/>
      <c r="IJ12" s="232"/>
      <c r="IK12" s="232"/>
      <c r="IL12" s="232"/>
      <c r="IM12" s="232"/>
      <c r="IN12" s="232"/>
      <c r="IO12" s="232"/>
      <c r="IP12" s="232"/>
      <c r="IQ12" s="232"/>
      <c r="IR12" s="232"/>
      <c r="IS12" s="232"/>
      <c r="IT12" s="232"/>
      <c r="IU12" s="232"/>
      <c r="IV12" s="232"/>
    </row>
    <row r="13" spans="1:256" s="233" customFormat="1" ht="12.75">
      <c r="A13" s="372"/>
      <c r="B13" s="233" t="s">
        <v>21</v>
      </c>
      <c r="C13" s="364"/>
      <c r="D13" s="364"/>
      <c r="E13" s="364"/>
      <c r="F13" s="375"/>
      <c r="HT13" s="232"/>
      <c r="HU13" s="232"/>
      <c r="HV13" s="232"/>
      <c r="HW13" s="232"/>
      <c r="HX13" s="232"/>
      <c r="HY13" s="232"/>
      <c r="HZ13" s="232"/>
      <c r="IA13" s="232"/>
      <c r="IB13" s="232"/>
      <c r="IC13" s="232"/>
      <c r="ID13" s="232"/>
      <c r="IE13" s="232"/>
      <c r="IF13" s="232"/>
      <c r="IG13" s="232"/>
      <c r="IH13" s="232"/>
      <c r="II13" s="232"/>
      <c r="IJ13" s="232"/>
      <c r="IK13" s="232"/>
      <c r="IL13" s="232"/>
      <c r="IM13" s="232"/>
      <c r="IN13" s="232"/>
      <c r="IO13" s="232"/>
      <c r="IP13" s="232"/>
      <c r="IQ13" s="232"/>
      <c r="IR13" s="232"/>
      <c r="IS13" s="232"/>
      <c r="IT13" s="232"/>
      <c r="IU13" s="232"/>
      <c r="IV13" s="232"/>
    </row>
    <row r="14" spans="1:3" ht="16.5" customHeight="1">
      <c r="A14" s="1071"/>
      <c r="B14" s="219"/>
      <c r="C14" s="747"/>
    </row>
    <row r="15" spans="1:3" ht="27" customHeight="1">
      <c r="A15" s="833" t="s">
        <v>1044</v>
      </c>
      <c r="C15" s="747"/>
    </row>
    <row r="16" spans="1:6" ht="38.25" customHeight="1">
      <c r="A16" s="379" t="s">
        <v>1387</v>
      </c>
      <c r="B16" s="1087" t="s">
        <v>1389</v>
      </c>
      <c r="C16" s="225" t="s">
        <v>7</v>
      </c>
      <c r="D16" s="71" t="s">
        <v>57</v>
      </c>
      <c r="E16" s="70" t="s">
        <v>4</v>
      </c>
      <c r="F16" s="749"/>
    </row>
    <row r="17" spans="1:6" ht="12.75">
      <c r="A17" s="1088"/>
      <c r="B17" s="1087"/>
      <c r="C17" s="1089"/>
      <c r="D17" s="73">
        <v>2022</v>
      </c>
      <c r="E17" s="70"/>
      <c r="F17" s="769"/>
    </row>
    <row r="18" spans="1:6" ht="33.75" customHeight="1">
      <c r="A18" s="1090" t="s">
        <v>212</v>
      </c>
      <c r="B18" s="1091" t="s">
        <v>1390</v>
      </c>
      <c r="C18" s="1092" t="s">
        <v>47</v>
      </c>
      <c r="D18" s="13">
        <v>3900</v>
      </c>
      <c r="E18" s="14">
        <f>D18/2500</f>
        <v>1.56</v>
      </c>
      <c r="F18" s="365"/>
    </row>
    <row r="19" spans="1:6" ht="18.75" customHeight="1">
      <c r="A19" s="1051"/>
      <c r="B19" s="1093" t="s">
        <v>1391</v>
      </c>
      <c r="C19" s="1064" t="s">
        <v>1392</v>
      </c>
      <c r="D19" s="13">
        <v>3750</v>
      </c>
      <c r="E19" s="14">
        <f aca="true" t="shared" si="0" ref="E19:E43">D19/2500</f>
        <v>1.5</v>
      </c>
      <c r="F19" s="365"/>
    </row>
    <row r="20" spans="1:6" ht="12.75">
      <c r="A20" s="1051"/>
      <c r="B20" s="1093" t="s">
        <v>1393</v>
      </c>
      <c r="C20" s="1064" t="s">
        <v>1392</v>
      </c>
      <c r="D20" s="13">
        <v>3550</v>
      </c>
      <c r="E20" s="14">
        <f t="shared" si="0"/>
        <v>1.42</v>
      </c>
      <c r="F20" s="365"/>
    </row>
    <row r="21" spans="1:6" ht="12.75">
      <c r="A21" s="1051" t="s">
        <v>214</v>
      </c>
      <c r="B21" s="1094" t="s">
        <v>1394</v>
      </c>
      <c r="C21" s="1064" t="s">
        <v>1392</v>
      </c>
      <c r="D21" s="13">
        <v>3750</v>
      </c>
      <c r="E21" s="14">
        <f t="shared" si="0"/>
        <v>1.5</v>
      </c>
      <c r="F21" s="365"/>
    </row>
    <row r="22" spans="1:6" ht="12.75">
      <c r="A22" s="1051" t="s">
        <v>216</v>
      </c>
      <c r="B22" s="1094" t="s">
        <v>1395</v>
      </c>
      <c r="C22" s="1064" t="s">
        <v>1392</v>
      </c>
      <c r="D22" s="13">
        <v>3550</v>
      </c>
      <c r="E22" s="14">
        <f t="shared" si="0"/>
        <v>1.42</v>
      </c>
      <c r="F22" s="365"/>
    </row>
    <row r="23" spans="1:6" ht="12.75">
      <c r="A23" s="1051" t="s">
        <v>218</v>
      </c>
      <c r="B23" s="1094" t="s">
        <v>1396</v>
      </c>
      <c r="C23" s="1064" t="s">
        <v>47</v>
      </c>
      <c r="D23" s="13">
        <v>3750</v>
      </c>
      <c r="E23" s="14">
        <f t="shared" si="0"/>
        <v>1.5</v>
      </c>
      <c r="F23" s="365"/>
    </row>
    <row r="24" spans="1:6" ht="12.75">
      <c r="A24" s="1051"/>
      <c r="B24" s="1094" t="s">
        <v>1397</v>
      </c>
      <c r="C24" s="1064" t="s">
        <v>47</v>
      </c>
      <c r="D24" s="13">
        <v>3550</v>
      </c>
      <c r="E24" s="14">
        <f t="shared" si="0"/>
        <v>1.42</v>
      </c>
      <c r="F24" s="365"/>
    </row>
    <row r="25" spans="1:6" ht="12.75">
      <c r="A25" s="1051" t="s">
        <v>220</v>
      </c>
      <c r="B25" s="1094" t="s">
        <v>1398</v>
      </c>
      <c r="C25" s="1064" t="s">
        <v>47</v>
      </c>
      <c r="D25" s="13">
        <v>3750</v>
      </c>
      <c r="E25" s="14">
        <f t="shared" si="0"/>
        <v>1.5</v>
      </c>
      <c r="F25" s="365"/>
    </row>
    <row r="26" spans="1:6" ht="12.75">
      <c r="A26" s="1051"/>
      <c r="B26" s="1094" t="s">
        <v>1399</v>
      </c>
      <c r="C26" s="1064" t="s">
        <v>47</v>
      </c>
      <c r="D26" s="13">
        <v>3550</v>
      </c>
      <c r="E26" s="14">
        <f t="shared" si="0"/>
        <v>1.42</v>
      </c>
      <c r="F26" s="365"/>
    </row>
    <row r="27" spans="1:6" ht="12.75">
      <c r="A27" s="1051" t="s">
        <v>222</v>
      </c>
      <c r="B27" s="1094" t="s">
        <v>1400</v>
      </c>
      <c r="C27" s="1064" t="s">
        <v>1392</v>
      </c>
      <c r="D27" s="13">
        <v>3750</v>
      </c>
      <c r="E27" s="14">
        <f t="shared" si="0"/>
        <v>1.5</v>
      </c>
      <c r="F27" s="365"/>
    </row>
    <row r="28" spans="1:6" ht="12.75">
      <c r="A28" s="1051" t="s">
        <v>224</v>
      </c>
      <c r="B28" s="1094" t="s">
        <v>1401</v>
      </c>
      <c r="C28" s="1064" t="s">
        <v>1392</v>
      </c>
      <c r="D28" s="13">
        <v>3550</v>
      </c>
      <c r="E28" s="14">
        <f t="shared" si="0"/>
        <v>1.42</v>
      </c>
      <c r="F28" s="365"/>
    </row>
    <row r="29" spans="1:6" ht="12.75">
      <c r="A29" s="1051" t="s">
        <v>226</v>
      </c>
      <c r="B29" s="1094" t="s">
        <v>1402</v>
      </c>
      <c r="C29" s="1064" t="s">
        <v>1392</v>
      </c>
      <c r="D29" s="13">
        <v>3750</v>
      </c>
      <c r="E29" s="14">
        <f t="shared" si="0"/>
        <v>1.5</v>
      </c>
      <c r="F29" s="365"/>
    </row>
    <row r="30" spans="1:6" ht="28.5" customHeight="1">
      <c r="A30" s="1051" t="s">
        <v>228</v>
      </c>
      <c r="B30" s="866" t="s">
        <v>1403</v>
      </c>
      <c r="C30" s="366" t="s">
        <v>1392</v>
      </c>
      <c r="D30" s="13">
        <v>3550</v>
      </c>
      <c r="E30" s="14">
        <f t="shared" si="0"/>
        <v>1.42</v>
      </c>
      <c r="F30" s="365"/>
    </row>
    <row r="31" spans="1:6" ht="21" customHeight="1">
      <c r="A31" s="1051" t="s">
        <v>734</v>
      </c>
      <c r="B31" s="866" t="s">
        <v>1404</v>
      </c>
      <c r="C31" s="366" t="s">
        <v>1392</v>
      </c>
      <c r="D31" s="13">
        <v>2950</v>
      </c>
      <c r="E31" s="14">
        <f t="shared" si="0"/>
        <v>1.18</v>
      </c>
      <c r="F31" s="365"/>
    </row>
    <row r="32" spans="1:6" ht="17.25" customHeight="1">
      <c r="A32" s="1095">
        <v>11</v>
      </c>
      <c r="B32" s="1096" t="s">
        <v>1405</v>
      </c>
      <c r="C32" s="367" t="s">
        <v>204</v>
      </c>
      <c r="D32" s="13">
        <v>2950</v>
      </c>
      <c r="E32" s="14">
        <f t="shared" si="0"/>
        <v>1.18</v>
      </c>
      <c r="F32" s="365"/>
    </row>
    <row r="33" spans="1:6" ht="17.25" customHeight="1">
      <c r="A33" s="1095"/>
      <c r="B33" s="1096" t="s">
        <v>163</v>
      </c>
      <c r="C33" s="367" t="s">
        <v>204</v>
      </c>
      <c r="D33" s="13">
        <v>2535</v>
      </c>
      <c r="E33" s="14">
        <f t="shared" si="0"/>
        <v>1.014</v>
      </c>
      <c r="F33" s="365"/>
    </row>
    <row r="34" spans="1:6" s="115" customFormat="1" ht="12.75">
      <c r="A34" s="1097" t="s">
        <v>964</v>
      </c>
      <c r="B34" s="1098" t="s">
        <v>1406</v>
      </c>
      <c r="C34" s="1099" t="s">
        <v>1392</v>
      </c>
      <c r="D34" s="13">
        <v>3950</v>
      </c>
      <c r="E34" s="14">
        <f t="shared" si="0"/>
        <v>1.58</v>
      </c>
      <c r="F34" s="25"/>
    </row>
    <row r="35" spans="1:6" s="115" customFormat="1" ht="12.75">
      <c r="A35" s="1097"/>
      <c r="B35" s="1098" t="s">
        <v>1407</v>
      </c>
      <c r="C35" s="1099" t="s">
        <v>1392</v>
      </c>
      <c r="D35" s="13">
        <v>3900</v>
      </c>
      <c r="E35" s="14">
        <f t="shared" si="0"/>
        <v>1.56</v>
      </c>
      <c r="F35" s="25"/>
    </row>
    <row r="36" spans="1:6" ht="12.75">
      <c r="A36" s="1051" t="s">
        <v>1067</v>
      </c>
      <c r="B36" s="1100" t="s">
        <v>1408</v>
      </c>
      <c r="C36" s="1064" t="s">
        <v>1392</v>
      </c>
      <c r="D36" s="13">
        <v>3850</v>
      </c>
      <c r="E36" s="14">
        <f t="shared" si="0"/>
        <v>1.54</v>
      </c>
      <c r="F36" s="365"/>
    </row>
    <row r="37" spans="1:6" ht="12.75">
      <c r="A37" s="1051"/>
      <c r="B37" s="1100" t="s">
        <v>1409</v>
      </c>
      <c r="C37" s="1064" t="s">
        <v>1392</v>
      </c>
      <c r="D37" s="13">
        <v>3750</v>
      </c>
      <c r="E37" s="14">
        <f t="shared" si="0"/>
        <v>1.5</v>
      </c>
      <c r="F37" s="365"/>
    </row>
    <row r="38" spans="1:6" ht="12.75">
      <c r="A38" s="1051" t="s">
        <v>1069</v>
      </c>
      <c r="B38" s="1100" t="s">
        <v>1410</v>
      </c>
      <c r="C38" s="1064" t="s">
        <v>1392</v>
      </c>
      <c r="D38" s="13">
        <v>3850</v>
      </c>
      <c r="E38" s="14">
        <f t="shared" si="0"/>
        <v>1.54</v>
      </c>
      <c r="F38" s="365"/>
    </row>
    <row r="39" spans="1:6" ht="12.75">
      <c r="A39" s="1051"/>
      <c r="B39" s="1100" t="s">
        <v>1411</v>
      </c>
      <c r="C39" s="1064" t="s">
        <v>1392</v>
      </c>
      <c r="D39" s="13">
        <v>3750</v>
      </c>
      <c r="E39" s="14">
        <f t="shared" si="0"/>
        <v>1.5</v>
      </c>
      <c r="F39" s="365"/>
    </row>
    <row r="40" spans="1:6" ht="12.75">
      <c r="A40" s="1051"/>
      <c r="B40" s="1100" t="s">
        <v>1412</v>
      </c>
      <c r="C40" s="1064" t="s">
        <v>1392</v>
      </c>
      <c r="D40" s="13">
        <v>3610</v>
      </c>
      <c r="E40" s="14">
        <f t="shared" si="0"/>
        <v>1.444</v>
      </c>
      <c r="F40" s="365"/>
    </row>
    <row r="41" spans="1:6" ht="12.75">
      <c r="A41" s="1051"/>
      <c r="B41" s="1100" t="s">
        <v>1413</v>
      </c>
      <c r="C41" s="1064" t="s">
        <v>1392</v>
      </c>
      <c r="D41" s="13">
        <v>3550</v>
      </c>
      <c r="E41" s="14">
        <f t="shared" si="0"/>
        <v>1.42</v>
      </c>
      <c r="F41" s="365"/>
    </row>
    <row r="42" spans="1:6" ht="12.75">
      <c r="A42" s="1051" t="s">
        <v>1071</v>
      </c>
      <c r="B42" s="1100" t="s">
        <v>1414</v>
      </c>
      <c r="C42" s="1064" t="s">
        <v>1392</v>
      </c>
      <c r="D42" s="13">
        <v>2535</v>
      </c>
      <c r="E42" s="14">
        <f t="shared" si="0"/>
        <v>1.014</v>
      </c>
      <c r="F42" s="365"/>
    </row>
    <row r="43" spans="1:6" ht="12.75">
      <c r="A43" s="1051"/>
      <c r="B43" s="1100" t="s">
        <v>1415</v>
      </c>
      <c r="C43" s="1064" t="s">
        <v>1392</v>
      </c>
      <c r="D43" s="13">
        <v>2500</v>
      </c>
      <c r="E43" s="14">
        <f t="shared" si="0"/>
        <v>1</v>
      </c>
      <c r="F43" s="365"/>
    </row>
    <row r="44" spans="1:3" ht="12" customHeight="1">
      <c r="A44" s="900"/>
      <c r="B44" s="900"/>
      <c r="C44" s="900"/>
    </row>
    <row r="45" spans="1:3" ht="12.75">
      <c r="A45" s="233" t="s">
        <v>803</v>
      </c>
      <c r="C45" s="233"/>
    </row>
    <row r="46" spans="1:5" ht="43.5" customHeight="1">
      <c r="A46" s="370" t="s">
        <v>1416</v>
      </c>
      <c r="B46" s="370"/>
      <c r="C46" s="370"/>
      <c r="D46" s="370"/>
      <c r="E46" s="370"/>
    </row>
    <row r="47" spans="1:6" ht="20.25" customHeight="1">
      <c r="A47" s="798"/>
      <c r="B47" s="798"/>
      <c r="C47" s="798"/>
      <c r="D47" s="798"/>
      <c r="E47" s="798"/>
      <c r="F47" s="798"/>
    </row>
    <row r="48" spans="1:3" ht="12.75">
      <c r="A48" s="867"/>
      <c r="B48" s="372"/>
      <c r="C48" s="761"/>
    </row>
    <row r="49" spans="1:6" ht="19.5" customHeight="1">
      <c r="A49" s="798"/>
      <c r="B49" s="798"/>
      <c r="C49" s="798"/>
      <c r="D49" s="798"/>
      <c r="E49" s="798"/>
      <c r="F49" s="798"/>
    </row>
    <row r="50" spans="1:3" ht="12.75">
      <c r="A50" s="867"/>
      <c r="B50" s="372"/>
      <c r="C50" s="761"/>
    </row>
    <row r="51" spans="1:3" ht="12.75">
      <c r="A51" s="867"/>
      <c r="B51" s="372"/>
      <c r="C51" s="761"/>
    </row>
    <row r="52" spans="1:3" ht="12.75">
      <c r="A52" s="867"/>
      <c r="B52" s="372"/>
      <c r="C52" s="761"/>
    </row>
    <row r="53" spans="1:3" ht="12.75">
      <c r="A53" s="867"/>
      <c r="B53" s="372"/>
      <c r="C53" s="761"/>
    </row>
    <row r="54" spans="1:3" ht="12.75">
      <c r="A54" s="867"/>
      <c r="B54" s="372"/>
      <c r="C54" s="761"/>
    </row>
    <row r="55" spans="1:3" ht="12.75">
      <c r="A55" s="867"/>
      <c r="B55" s="372"/>
      <c r="C55" s="761"/>
    </row>
    <row r="56" spans="1:3" ht="12.75">
      <c r="A56" s="867"/>
      <c r="B56" s="372"/>
      <c r="C56" s="761"/>
    </row>
    <row r="57" spans="1:3" ht="12.75">
      <c r="A57" s="867"/>
      <c r="B57" s="372"/>
      <c r="C57" s="761"/>
    </row>
    <row r="58" spans="1:3" ht="12.75">
      <c r="A58" s="867"/>
      <c r="B58" s="372"/>
      <c r="C58" s="761"/>
    </row>
    <row r="59" spans="1:3" ht="12.75">
      <c r="A59" s="867"/>
      <c r="B59" s="372"/>
      <c r="C59" s="761"/>
    </row>
    <row r="60" spans="1:3" ht="12.75">
      <c r="A60" s="867"/>
      <c r="B60" s="372"/>
      <c r="C60" s="761"/>
    </row>
    <row r="61" spans="1:3" ht="12.75">
      <c r="A61" s="867"/>
      <c r="B61" s="372"/>
      <c r="C61" s="761"/>
    </row>
    <row r="62" spans="1:3" ht="12.75">
      <c r="A62" s="867"/>
      <c r="B62" s="372"/>
      <c r="C62" s="761"/>
    </row>
    <row r="63" spans="1:3" ht="12.75">
      <c r="A63" s="867"/>
      <c r="B63" s="372"/>
      <c r="C63" s="761"/>
    </row>
    <row r="64" spans="1:3" ht="12.75">
      <c r="A64" s="867"/>
      <c r="B64" s="372"/>
      <c r="C64" s="761"/>
    </row>
    <row r="65" spans="1:3" ht="12.75">
      <c r="A65" s="867"/>
      <c r="B65" s="372"/>
      <c r="C65" s="761"/>
    </row>
    <row r="66" spans="1:3" ht="12.75">
      <c r="A66" s="867"/>
      <c r="B66" s="372"/>
      <c r="C66" s="761"/>
    </row>
    <row r="67" spans="1:3" ht="12.75">
      <c r="A67" s="867"/>
      <c r="B67" s="372"/>
      <c r="C67" s="761"/>
    </row>
    <row r="68" spans="1:3" ht="12.75">
      <c r="A68" s="867"/>
      <c r="B68" s="372"/>
      <c r="C68" s="761"/>
    </row>
    <row r="69" spans="1:3" ht="12.75">
      <c r="A69" s="867"/>
      <c r="B69" s="372"/>
      <c r="C69" s="761"/>
    </row>
    <row r="70" spans="1:3" ht="12.75">
      <c r="A70" s="867"/>
      <c r="B70" s="372"/>
      <c r="C70" s="761"/>
    </row>
    <row r="71" spans="1:3" ht="12.75">
      <c r="A71" s="867"/>
      <c r="B71" s="372"/>
      <c r="C71" s="761"/>
    </row>
    <row r="72" spans="1:3" ht="12.75">
      <c r="A72" s="867"/>
      <c r="B72" s="372"/>
      <c r="C72" s="761"/>
    </row>
    <row r="73" spans="1:3" ht="12.75">
      <c r="A73" s="867"/>
      <c r="B73" s="372"/>
      <c r="C73" s="761"/>
    </row>
    <row r="74" spans="1:3" ht="12.75">
      <c r="A74" s="867"/>
      <c r="B74" s="372"/>
      <c r="C74" s="761"/>
    </row>
    <row r="75" spans="1:3" ht="12.75">
      <c r="A75" s="867"/>
      <c r="B75" s="372"/>
      <c r="C75" s="761"/>
    </row>
    <row r="76" spans="1:3" ht="12.75">
      <c r="A76" s="867"/>
      <c r="B76" s="372"/>
      <c r="C76" s="761"/>
    </row>
    <row r="77" spans="1:3" ht="12.75">
      <c r="A77" s="867"/>
      <c r="B77" s="372"/>
      <c r="C77" s="761"/>
    </row>
    <row r="78" spans="1:3" ht="12.75">
      <c r="A78" s="867"/>
      <c r="B78" s="372"/>
      <c r="C78" s="761"/>
    </row>
    <row r="79" spans="1:3" ht="12.75">
      <c r="A79" s="867"/>
      <c r="B79" s="372"/>
      <c r="C79" s="761"/>
    </row>
    <row r="80" spans="1:3" ht="12.75">
      <c r="A80" s="867"/>
      <c r="B80" s="372"/>
      <c r="C80" s="761"/>
    </row>
    <row r="81" spans="1:3" ht="12.75">
      <c r="A81" s="867"/>
      <c r="B81" s="372"/>
      <c r="C81" s="761"/>
    </row>
    <row r="82" spans="1:3" ht="12.75">
      <c r="A82" s="867"/>
      <c r="B82" s="372"/>
      <c r="C82" s="761"/>
    </row>
    <row r="83" spans="1:3" ht="12.75">
      <c r="A83" s="867"/>
      <c r="B83" s="372"/>
      <c r="C83" s="761"/>
    </row>
    <row r="84" spans="1:3" ht="12.75">
      <c r="A84" s="867"/>
      <c r="B84" s="372"/>
      <c r="C84" s="761"/>
    </row>
    <row r="85" spans="1:3" ht="12.75">
      <c r="A85" s="867"/>
      <c r="B85" s="372"/>
      <c r="C85" s="761"/>
    </row>
    <row r="86" spans="1:3" ht="12.75">
      <c r="A86" s="867"/>
      <c r="B86" s="372"/>
      <c r="C86" s="761"/>
    </row>
    <row r="87" spans="1:3" ht="12.75">
      <c r="A87" s="867"/>
      <c r="B87" s="372"/>
      <c r="C87" s="761"/>
    </row>
    <row r="88" spans="1:3" ht="12.75">
      <c r="A88" s="867"/>
      <c r="B88" s="372"/>
      <c r="C88" s="761"/>
    </row>
    <row r="89" spans="1:3" ht="12.75">
      <c r="A89" s="867"/>
      <c r="B89" s="372"/>
      <c r="C89" s="761"/>
    </row>
    <row r="90" spans="1:3" ht="12.75">
      <c r="A90" s="867"/>
      <c r="B90" s="372"/>
      <c r="C90" s="761"/>
    </row>
    <row r="91" spans="1:3" ht="12.75">
      <c r="A91" s="867"/>
      <c r="B91" s="372"/>
      <c r="C91" s="761"/>
    </row>
    <row r="92" spans="1:3" ht="12.75">
      <c r="A92" s="867"/>
      <c r="B92" s="372"/>
      <c r="C92" s="761"/>
    </row>
    <row r="93" spans="1:3" ht="12.75">
      <c r="A93" s="867"/>
      <c r="B93" s="372"/>
      <c r="C93" s="761"/>
    </row>
    <row r="94" spans="1:3" ht="12.75">
      <c r="A94" s="867"/>
      <c r="B94" s="372"/>
      <c r="C94" s="761"/>
    </row>
    <row r="95" spans="1:3" ht="12.75">
      <c r="A95" s="867"/>
      <c r="B95" s="372"/>
      <c r="C95" s="761"/>
    </row>
    <row r="96" spans="1:3" ht="12.75">
      <c r="A96" s="867"/>
      <c r="B96" s="372"/>
      <c r="C96" s="761"/>
    </row>
    <row r="97" spans="1:3" ht="12.75">
      <c r="A97" s="867"/>
      <c r="B97" s="372"/>
      <c r="C97" s="761"/>
    </row>
    <row r="98" spans="1:3" ht="12.75">
      <c r="A98" s="867"/>
      <c r="B98" s="372"/>
      <c r="C98" s="761"/>
    </row>
    <row r="99" spans="1:3" ht="12.75">
      <c r="A99" s="867"/>
      <c r="B99" s="372"/>
      <c r="C99" s="761"/>
    </row>
    <row r="100" spans="1:3" ht="12.75">
      <c r="A100" s="867"/>
      <c r="B100" s="372"/>
      <c r="C100" s="761"/>
    </row>
    <row r="101" spans="1:3" ht="12.75">
      <c r="A101" s="867"/>
      <c r="B101" s="372"/>
      <c r="C101" s="761"/>
    </row>
    <row r="102" spans="1:3" ht="12.75">
      <c r="A102" s="867"/>
      <c r="B102" s="372"/>
      <c r="C102" s="761"/>
    </row>
    <row r="103" spans="1:3" ht="12.75">
      <c r="A103" s="867"/>
      <c r="B103" s="372"/>
      <c r="C103" s="761"/>
    </row>
    <row r="104" spans="1:3" ht="12.75">
      <c r="A104" s="867"/>
      <c r="B104" s="372"/>
      <c r="C104" s="761"/>
    </row>
    <row r="105" spans="1:3" ht="12.75">
      <c r="A105" s="867"/>
      <c r="B105" s="372"/>
      <c r="C105" s="761"/>
    </row>
    <row r="106" spans="1:3" ht="12.75">
      <c r="A106" s="867"/>
      <c r="B106" s="372"/>
      <c r="C106" s="761"/>
    </row>
    <row r="107" spans="1:3" ht="12.75">
      <c r="A107" s="867"/>
      <c r="B107" s="372"/>
      <c r="C107" s="761"/>
    </row>
    <row r="108" spans="1:3" ht="12.75">
      <c r="A108" s="867"/>
      <c r="B108" s="372"/>
      <c r="C108" s="761"/>
    </row>
    <row r="109" spans="1:3" ht="12.75">
      <c r="A109" s="867"/>
      <c r="B109" s="372"/>
      <c r="C109" s="761"/>
    </row>
    <row r="110" spans="1:3" ht="12.75">
      <c r="A110" s="867"/>
      <c r="B110" s="372"/>
      <c r="C110" s="761"/>
    </row>
    <row r="111" spans="1:3" ht="12.75">
      <c r="A111" s="867"/>
      <c r="B111" s="372"/>
      <c r="C111" s="761"/>
    </row>
    <row r="112" spans="1:3" ht="12.75">
      <c r="A112" s="867"/>
      <c r="B112" s="372"/>
      <c r="C112" s="761"/>
    </row>
    <row r="113" spans="1:3" ht="12.75">
      <c r="A113" s="867"/>
      <c r="B113" s="372"/>
      <c r="C113" s="761"/>
    </row>
    <row r="114" spans="1:3" ht="12.75">
      <c r="A114" s="867"/>
      <c r="B114" s="372"/>
      <c r="C114" s="761"/>
    </row>
    <row r="115" spans="1:3" ht="12.75">
      <c r="A115" s="867"/>
      <c r="B115" s="372"/>
      <c r="C115" s="761"/>
    </row>
    <row r="116" spans="1:3" ht="12.75">
      <c r="A116" s="867"/>
      <c r="B116" s="372"/>
      <c r="C116" s="761"/>
    </row>
    <row r="117" spans="1:3" ht="12.75">
      <c r="A117" s="867"/>
      <c r="B117" s="372"/>
      <c r="C117" s="761"/>
    </row>
    <row r="118" spans="1:3" ht="12.75">
      <c r="A118" s="867"/>
      <c r="B118" s="372"/>
      <c r="C118" s="761"/>
    </row>
    <row r="119" spans="1:3" ht="12.75">
      <c r="A119" s="867"/>
      <c r="B119" s="372"/>
      <c r="C119" s="761"/>
    </row>
    <row r="120" spans="1:3" ht="12.75">
      <c r="A120" s="867"/>
      <c r="B120" s="372"/>
      <c r="C120" s="761"/>
    </row>
    <row r="121" spans="1:3" ht="12.75">
      <c r="A121" s="867"/>
      <c r="B121" s="372"/>
      <c r="C121" s="761"/>
    </row>
    <row r="122" spans="1:3" ht="12.75">
      <c r="A122" s="867"/>
      <c r="B122" s="372"/>
      <c r="C122" s="761"/>
    </row>
    <row r="123" spans="1:3" ht="12.75">
      <c r="A123" s="867"/>
      <c r="B123" s="372"/>
      <c r="C123" s="761"/>
    </row>
    <row r="124" spans="1:3" ht="12.75">
      <c r="A124" s="867"/>
      <c r="B124" s="372"/>
      <c r="C124" s="761"/>
    </row>
    <row r="125" spans="1:3" ht="12.75">
      <c r="A125" s="867"/>
      <c r="B125" s="372"/>
      <c r="C125" s="761"/>
    </row>
    <row r="126" spans="1:3" ht="12.75">
      <c r="A126" s="867"/>
      <c r="B126" s="372"/>
      <c r="C126" s="761"/>
    </row>
    <row r="127" spans="1:3" ht="12.75">
      <c r="A127" s="867"/>
      <c r="B127" s="372"/>
      <c r="C127" s="761"/>
    </row>
    <row r="128" spans="1:3" ht="12.75">
      <c r="A128" s="867"/>
      <c r="B128" s="372"/>
      <c r="C128" s="761"/>
    </row>
    <row r="129" spans="1:3" ht="12.75">
      <c r="A129" s="867"/>
      <c r="B129" s="372"/>
      <c r="C129" s="761"/>
    </row>
    <row r="130" spans="1:3" ht="12.75">
      <c r="A130" s="867"/>
      <c r="B130" s="372"/>
      <c r="C130" s="761"/>
    </row>
    <row r="131" spans="1:3" ht="12.75">
      <c r="A131" s="867"/>
      <c r="B131" s="372"/>
      <c r="C131" s="761"/>
    </row>
    <row r="132" spans="1:3" ht="12.75">
      <c r="A132" s="867"/>
      <c r="B132" s="372"/>
      <c r="C132" s="761"/>
    </row>
    <row r="133" spans="1:3" ht="12.75">
      <c r="A133" s="867"/>
      <c r="B133" s="372"/>
      <c r="C133" s="761"/>
    </row>
    <row r="134" spans="1:3" ht="12.75">
      <c r="A134" s="867"/>
      <c r="B134" s="372"/>
      <c r="C134" s="761"/>
    </row>
    <row r="135" spans="1:3" ht="12.75">
      <c r="A135" s="867"/>
      <c r="B135" s="372"/>
      <c r="C135" s="761"/>
    </row>
    <row r="136" spans="1:3" ht="12.75">
      <c r="A136" s="867"/>
      <c r="B136" s="372"/>
      <c r="C136" s="761"/>
    </row>
    <row r="137" spans="1:3" ht="12.75">
      <c r="A137" s="867"/>
      <c r="B137" s="372"/>
      <c r="C137" s="761"/>
    </row>
    <row r="138" spans="1:3" ht="12.75">
      <c r="A138" s="867"/>
      <c r="B138" s="372"/>
      <c r="C138" s="761"/>
    </row>
    <row r="139" spans="1:3" ht="12.75">
      <c r="A139" s="867"/>
      <c r="B139" s="372"/>
      <c r="C139" s="761"/>
    </row>
    <row r="140" spans="1:3" ht="12.75">
      <c r="A140" s="867"/>
      <c r="B140" s="372"/>
      <c r="C140" s="761"/>
    </row>
    <row r="141" spans="1:3" ht="12.75">
      <c r="A141" s="867"/>
      <c r="B141" s="372"/>
      <c r="C141" s="761"/>
    </row>
    <row r="142" spans="1:3" ht="12.75">
      <c r="A142" s="867"/>
      <c r="B142" s="372"/>
      <c r="C142" s="761"/>
    </row>
    <row r="143" spans="1:3" ht="12.75">
      <c r="A143" s="867"/>
      <c r="B143" s="372"/>
      <c r="C143" s="761"/>
    </row>
    <row r="144" spans="1:3" ht="12.75">
      <c r="A144" s="867"/>
      <c r="B144" s="372"/>
      <c r="C144" s="761"/>
    </row>
    <row r="145" spans="1:3" ht="12.75">
      <c r="A145" s="867"/>
      <c r="B145" s="372"/>
      <c r="C145" s="761"/>
    </row>
    <row r="146" spans="1:3" ht="12.75">
      <c r="A146" s="867"/>
      <c r="B146" s="372"/>
      <c r="C146" s="761"/>
    </row>
    <row r="147" spans="1:3" ht="12.75">
      <c r="A147" s="867"/>
      <c r="B147" s="372"/>
      <c r="C147" s="761"/>
    </row>
    <row r="148" spans="1:3" ht="12.75">
      <c r="A148" s="867"/>
      <c r="B148" s="372"/>
      <c r="C148" s="761"/>
    </row>
    <row r="149" spans="1:3" ht="12.75">
      <c r="A149" s="867"/>
      <c r="B149" s="372"/>
      <c r="C149" s="761"/>
    </row>
    <row r="150" spans="1:3" ht="12.75">
      <c r="A150" s="867"/>
      <c r="B150" s="372"/>
      <c r="C150" s="761"/>
    </row>
    <row r="151" spans="1:3" ht="12.75">
      <c r="A151" s="867"/>
      <c r="B151" s="372"/>
      <c r="C151" s="761"/>
    </row>
    <row r="152" spans="1:3" ht="12.75">
      <c r="A152" s="867"/>
      <c r="B152" s="372"/>
      <c r="C152" s="761"/>
    </row>
    <row r="153" spans="1:3" ht="12.75">
      <c r="A153" s="867"/>
      <c r="B153" s="372"/>
      <c r="C153" s="761"/>
    </row>
    <row r="154" spans="1:3" ht="12.75">
      <c r="A154" s="867"/>
      <c r="B154" s="372"/>
      <c r="C154" s="761"/>
    </row>
    <row r="155" spans="1:3" ht="12.75">
      <c r="A155" s="867"/>
      <c r="B155" s="372"/>
      <c r="C155" s="761"/>
    </row>
    <row r="156" spans="1:3" ht="12.75">
      <c r="A156" s="867"/>
      <c r="B156" s="372"/>
      <c r="C156" s="761"/>
    </row>
    <row r="157" spans="1:3" ht="12.75">
      <c r="A157" s="867"/>
      <c r="B157" s="372"/>
      <c r="C157" s="761"/>
    </row>
    <row r="158" spans="1:3" ht="12.75">
      <c r="A158" s="867"/>
      <c r="B158" s="372"/>
      <c r="C158" s="761"/>
    </row>
    <row r="159" spans="1:3" ht="12.75">
      <c r="A159" s="867"/>
      <c r="B159" s="372"/>
      <c r="C159" s="761"/>
    </row>
    <row r="160" spans="1:3" ht="12.75">
      <c r="A160" s="867"/>
      <c r="B160" s="372"/>
      <c r="C160" s="761"/>
    </row>
    <row r="161" spans="1:3" ht="12.75">
      <c r="A161" s="867"/>
      <c r="B161" s="372"/>
      <c r="C161" s="761"/>
    </row>
    <row r="162" spans="1:3" ht="12.75">
      <c r="A162" s="867"/>
      <c r="B162" s="372"/>
      <c r="C162" s="761"/>
    </row>
    <row r="163" spans="1:3" ht="12.75">
      <c r="A163" s="867"/>
      <c r="B163" s="372"/>
      <c r="C163" s="761"/>
    </row>
    <row r="164" spans="1:3" ht="12.75">
      <c r="A164" s="867"/>
      <c r="B164" s="372"/>
      <c r="C164" s="761"/>
    </row>
    <row r="165" spans="1:3" ht="12.75">
      <c r="A165" s="867"/>
      <c r="B165" s="372"/>
      <c r="C165" s="761"/>
    </row>
    <row r="166" spans="1:3" ht="12.75">
      <c r="A166" s="867"/>
      <c r="B166" s="372"/>
      <c r="C166" s="761"/>
    </row>
    <row r="167" spans="1:3" ht="12.75">
      <c r="A167" s="867"/>
      <c r="B167" s="372"/>
      <c r="C167" s="761"/>
    </row>
    <row r="168" spans="1:3" ht="12.75">
      <c r="A168" s="867"/>
      <c r="B168" s="372"/>
      <c r="C168" s="761"/>
    </row>
    <row r="169" spans="1:3" ht="12.75">
      <c r="A169" s="867"/>
      <c r="B169" s="372"/>
      <c r="C169" s="761"/>
    </row>
    <row r="170" spans="1:3" ht="12.75">
      <c r="A170" s="867"/>
      <c r="B170" s="372"/>
      <c r="C170" s="761"/>
    </row>
    <row r="171" spans="1:3" ht="12.75">
      <c r="A171" s="867"/>
      <c r="B171" s="372"/>
      <c r="C171" s="761"/>
    </row>
    <row r="172" spans="1:3" ht="12.75">
      <c r="A172" s="867"/>
      <c r="B172" s="372"/>
      <c r="C172" s="761"/>
    </row>
    <row r="173" spans="1:3" ht="12.75">
      <c r="A173" s="867"/>
      <c r="B173" s="372"/>
      <c r="C173" s="761"/>
    </row>
    <row r="174" spans="1:3" ht="12.75">
      <c r="A174" s="867"/>
      <c r="B174" s="372"/>
      <c r="C174" s="761"/>
    </row>
  </sheetData>
  <sheetProtection selectLockedCells="1" selectUnlockedCells="1"/>
  <mergeCells count="11">
    <mergeCell ref="D8:E8"/>
    <mergeCell ref="A9:A10"/>
    <mergeCell ref="B9:B10"/>
    <mergeCell ref="C9:C10"/>
    <mergeCell ref="D9:E9"/>
    <mergeCell ref="F9:G9"/>
    <mergeCell ref="E16:E17"/>
    <mergeCell ref="A38:A41"/>
    <mergeCell ref="A42:A43"/>
    <mergeCell ref="A44:C44"/>
    <mergeCell ref="A46:E46"/>
  </mergeCells>
  <printOptions/>
  <pageMargins left="0.5118055555555555" right="0.19652777777777777" top="0.4326388888888889" bottom="0.2361111111111111" header="0.19652777777777777" footer="0.19652777777777777"/>
  <pageSetup firstPageNumber="159" useFirstPageNumber="1" horizontalDpi="300" verticalDpi="300" orientation="portrait" paperSize="9" scale="90"/>
  <headerFooter alignWithMargins="0">
    <oddHeader>&amp;CDRAFT</oddHeader>
    <oddFooter>&amp;C&amp;P</oddFooter>
  </headerFooter>
</worksheet>
</file>

<file path=xl/worksheets/sheet35.xml><?xml version="1.0" encoding="utf-8"?>
<worksheet xmlns="http://schemas.openxmlformats.org/spreadsheetml/2006/main" xmlns:r="http://schemas.openxmlformats.org/officeDocument/2006/relationships">
  <sheetPr>
    <tabColor indexed="43"/>
  </sheetPr>
  <dimension ref="A1:M173"/>
  <sheetViews>
    <sheetView workbookViewId="0" topLeftCell="A10">
      <selection activeCell="B49" sqref="B49"/>
    </sheetView>
  </sheetViews>
  <sheetFormatPr defaultColWidth="9.140625" defaultRowHeight="12.75"/>
  <cols>
    <col min="1" max="1" width="3.7109375" style="825" customWidth="1"/>
    <col min="2" max="2" width="41.28125" style="233" customWidth="1"/>
    <col min="3" max="3" width="9.00390625" style="763" customWidth="1"/>
    <col min="4" max="4" width="8.28125" style="1101" customWidth="1"/>
    <col min="5" max="5" width="9.57421875" style="1101" customWidth="1"/>
    <col min="6" max="6" width="6.140625" style="1101" customWidth="1"/>
    <col min="7" max="7" width="7.7109375" style="1101" customWidth="1"/>
    <col min="8" max="8" width="9.140625" style="1101" customWidth="1"/>
    <col min="9" max="252" width="9.140625" style="1102" customWidth="1"/>
    <col min="253" max="253" width="3.7109375" style="1102" customWidth="1"/>
    <col min="254" max="254" width="41.28125" style="1102" customWidth="1"/>
    <col min="255" max="255" width="7.57421875" style="1102" customWidth="1"/>
    <col min="256" max="16384" width="6.140625" style="1102" customWidth="1"/>
  </cols>
  <sheetData>
    <row r="1" ht="12.75">
      <c r="A1" s="1103" t="s">
        <v>909</v>
      </c>
    </row>
    <row r="2" ht="12.75">
      <c r="B2" s="746"/>
    </row>
    <row r="3" spans="1:8" s="1105" customFormat="1" ht="12.75">
      <c r="A3" s="859"/>
      <c r="B3" s="1085" t="s">
        <v>1417</v>
      </c>
      <c r="C3" s="1085"/>
      <c r="D3" s="1104"/>
      <c r="E3" s="1104"/>
      <c r="F3" s="1104"/>
      <c r="G3" s="372"/>
      <c r="H3" s="372"/>
    </row>
    <row r="4" spans="1:8" s="1105" customFormat="1" ht="12.75">
      <c r="A4" s="859"/>
      <c r="B4" s="1044"/>
      <c r="C4" s="1044"/>
      <c r="D4" s="1104"/>
      <c r="E4" s="1104"/>
      <c r="F4" s="1104"/>
      <c r="G4" s="1104"/>
      <c r="H4" s="1104"/>
    </row>
    <row r="5" spans="1:8" s="1105" customFormat="1" ht="12.75">
      <c r="A5" s="859"/>
      <c r="B5" s="787" t="s">
        <v>1418</v>
      </c>
      <c r="C5" s="787"/>
      <c r="D5" s="1104"/>
      <c r="E5" s="1104"/>
      <c r="F5" s="1104"/>
      <c r="G5" s="1104"/>
      <c r="H5" s="1104"/>
    </row>
    <row r="6" spans="1:8" s="1105" customFormat="1" ht="13.5" customHeight="1">
      <c r="A6" s="1106"/>
      <c r="B6" s="747"/>
      <c r="C6" s="747"/>
      <c r="D6" s="1104"/>
      <c r="E6" s="1104"/>
      <c r="F6" s="1104"/>
      <c r="G6" s="1104"/>
      <c r="H6" s="1104"/>
    </row>
    <row r="7" spans="1:8" s="1110" customFormat="1" ht="63" customHeight="1">
      <c r="A7" s="944" t="s">
        <v>1419</v>
      </c>
      <c r="B7" s="1107" t="s">
        <v>6</v>
      </c>
      <c r="C7" s="946" t="s">
        <v>1420</v>
      </c>
      <c r="D7" s="71" t="s">
        <v>57</v>
      </c>
      <c r="E7" s="70" t="s">
        <v>4</v>
      </c>
      <c r="F7" s="1108"/>
      <c r="G7" s="1108"/>
      <c r="H7" s="1109"/>
    </row>
    <row r="8" spans="1:8" s="1110" customFormat="1" ht="21.75" customHeight="1">
      <c r="A8" s="944"/>
      <c r="B8" s="1107"/>
      <c r="C8" s="946"/>
      <c r="D8" s="73">
        <v>2022</v>
      </c>
      <c r="E8" s="70"/>
      <c r="F8" s="1111"/>
      <c r="G8" s="1111"/>
      <c r="H8" s="1109"/>
    </row>
    <row r="9" spans="1:8" s="1105" customFormat="1" ht="15.75" customHeight="1">
      <c r="A9" s="1112"/>
      <c r="B9" s="841" t="s">
        <v>1421</v>
      </c>
      <c r="C9" s="1113"/>
      <c r="D9" s="13"/>
      <c r="E9" s="25"/>
      <c r="F9" s="1104"/>
      <c r="G9" s="1104"/>
      <c r="H9" s="1114"/>
    </row>
    <row r="10" spans="1:8" s="1105" customFormat="1" ht="12.75">
      <c r="A10" s="1057">
        <v>1</v>
      </c>
      <c r="B10" s="843" t="s">
        <v>1422</v>
      </c>
      <c r="C10" s="1064"/>
      <c r="D10" s="13">
        <v>4345.355010183299</v>
      </c>
      <c r="E10" s="14">
        <f>D10/2500</f>
        <v>1.7381420040733195</v>
      </c>
      <c r="F10" s="374"/>
      <c r="G10" s="374"/>
      <c r="H10" s="1114"/>
    </row>
    <row r="11" spans="1:8" s="1105" customFormat="1" ht="12.75">
      <c r="A11" s="1057"/>
      <c r="B11" s="801" t="s">
        <v>1423</v>
      </c>
      <c r="C11" s="1064"/>
      <c r="D11" s="13">
        <v>4216.115010183299</v>
      </c>
      <c r="E11" s="14">
        <f aca="true" t="shared" si="0" ref="E11:E22">D11/2500</f>
        <v>1.6864460040733196</v>
      </c>
      <c r="F11" s="374"/>
      <c r="G11" s="374"/>
      <c r="H11" s="1114"/>
    </row>
    <row r="12" spans="1:8" s="1105" customFormat="1" ht="12.75">
      <c r="A12" s="1057"/>
      <c r="B12" s="801" t="s">
        <v>1424</v>
      </c>
      <c r="C12" s="1064"/>
      <c r="D12" s="13">
        <v>4086.875010183299</v>
      </c>
      <c r="E12" s="14">
        <f t="shared" si="0"/>
        <v>1.6347500040733196</v>
      </c>
      <c r="F12" s="374"/>
      <c r="G12" s="374"/>
      <c r="H12" s="1114"/>
    </row>
    <row r="13" spans="1:8" s="1105" customFormat="1" ht="12.75">
      <c r="A13" s="1057"/>
      <c r="B13" s="801" t="s">
        <v>1425</v>
      </c>
      <c r="C13" s="1064"/>
      <c r="D13" s="13">
        <v>3750</v>
      </c>
      <c r="E13" s="14">
        <f t="shared" si="0"/>
        <v>1.5</v>
      </c>
      <c r="F13" s="374"/>
      <c r="G13" s="374"/>
      <c r="H13" s="1114"/>
    </row>
    <row r="14" spans="1:8" s="1105" customFormat="1" ht="45" customHeight="1">
      <c r="A14" s="1057"/>
      <c r="B14" s="801" t="s">
        <v>1426</v>
      </c>
      <c r="C14" s="1064"/>
      <c r="D14" s="13">
        <v>3550</v>
      </c>
      <c r="E14" s="14">
        <f t="shared" si="0"/>
        <v>1.42</v>
      </c>
      <c r="F14" s="374"/>
      <c r="G14" s="374"/>
      <c r="H14" s="1114"/>
    </row>
    <row r="15" spans="1:8" s="1105" customFormat="1" ht="12.75">
      <c r="A15" s="1057">
        <v>2</v>
      </c>
      <c r="B15" s="843" t="s">
        <v>1427</v>
      </c>
      <c r="C15" s="1064"/>
      <c r="D15" s="13">
        <v>3900</v>
      </c>
      <c r="E15" s="14">
        <f t="shared" si="0"/>
        <v>1.56</v>
      </c>
      <c r="F15" s="374"/>
      <c r="G15" s="364"/>
      <c r="H15" s="1114"/>
    </row>
    <row r="16" spans="1:8" s="1105" customFormat="1" ht="22.5" customHeight="1">
      <c r="A16" s="1057"/>
      <c r="B16" s="1115" t="s">
        <v>1428</v>
      </c>
      <c r="C16" s="1064"/>
      <c r="D16" s="13">
        <v>3610</v>
      </c>
      <c r="E16" s="14">
        <f t="shared" si="0"/>
        <v>1.444</v>
      </c>
      <c r="F16" s="374"/>
      <c r="G16" s="364"/>
      <c r="H16" s="1114"/>
    </row>
    <row r="17" spans="1:8" s="1105" customFormat="1" ht="12.75">
      <c r="A17" s="1057"/>
      <c r="B17" s="1116" t="s">
        <v>1429</v>
      </c>
      <c r="C17" s="1064"/>
      <c r="D17" s="13">
        <v>3550</v>
      </c>
      <c r="E17" s="14">
        <f t="shared" si="0"/>
        <v>1.42</v>
      </c>
      <c r="F17" s="374"/>
      <c r="G17" s="364"/>
      <c r="H17" s="1114"/>
    </row>
    <row r="18" spans="1:8" s="1105" customFormat="1" ht="30.75" customHeight="1">
      <c r="A18" s="1057"/>
      <c r="B18" s="1117" t="s">
        <v>1430</v>
      </c>
      <c r="C18" s="1064"/>
      <c r="D18" s="1118"/>
      <c r="E18" s="1104"/>
      <c r="F18" s="1104"/>
      <c r="G18" s="364"/>
      <c r="H18" s="1114"/>
    </row>
    <row r="19" spans="1:8" s="1105" customFormat="1" ht="12.75">
      <c r="A19" s="1057">
        <v>3</v>
      </c>
      <c r="B19" s="897" t="s">
        <v>1431</v>
      </c>
      <c r="C19" s="1064"/>
      <c r="D19" s="13">
        <v>3900</v>
      </c>
      <c r="E19" s="14">
        <f t="shared" si="0"/>
        <v>1.56</v>
      </c>
      <c r="F19" s="374"/>
      <c r="G19" s="374"/>
      <c r="H19" s="1114"/>
    </row>
    <row r="20" spans="1:8" s="1105" customFormat="1" ht="33.75" customHeight="1">
      <c r="A20" s="1057"/>
      <c r="B20" s="1057" t="s">
        <v>1432</v>
      </c>
      <c r="C20" s="1064"/>
      <c r="D20" s="13">
        <v>3750</v>
      </c>
      <c r="E20" s="14">
        <f t="shared" si="0"/>
        <v>1.5</v>
      </c>
      <c r="F20" s="374"/>
      <c r="G20" s="374"/>
      <c r="H20" s="1114"/>
    </row>
    <row r="21" spans="1:8" s="1105" customFormat="1" ht="12.75">
      <c r="A21" s="1057"/>
      <c r="B21" s="1057" t="s">
        <v>1433</v>
      </c>
      <c r="C21" s="1064"/>
      <c r="D21" s="13">
        <v>3610</v>
      </c>
      <c r="E21" s="14">
        <f t="shared" si="0"/>
        <v>1.444</v>
      </c>
      <c r="F21" s="374"/>
      <c r="G21" s="374"/>
      <c r="H21" s="1114"/>
    </row>
    <row r="22" spans="1:8" s="1105" customFormat="1" ht="12.75">
      <c r="A22" s="1057"/>
      <c r="B22" s="1057" t="s">
        <v>189</v>
      </c>
      <c r="C22" s="1064"/>
      <c r="D22" s="13">
        <v>3550</v>
      </c>
      <c r="E22" s="14">
        <f t="shared" si="0"/>
        <v>1.42</v>
      </c>
      <c r="F22" s="374"/>
      <c r="G22" s="374"/>
      <c r="H22" s="1114"/>
    </row>
    <row r="23" spans="1:8" s="1105" customFormat="1" ht="12.75">
      <c r="A23" s="373" t="s">
        <v>1434</v>
      </c>
      <c r="B23" s="353"/>
      <c r="C23" s="747"/>
      <c r="D23" s="1104"/>
      <c r="E23" s="1104"/>
      <c r="F23" s="1104"/>
      <c r="G23" s="1104"/>
      <c r="H23" s="1119"/>
    </row>
    <row r="24" spans="1:8" s="1105" customFormat="1" ht="12.75">
      <c r="A24" s="373" t="s">
        <v>1435</v>
      </c>
      <c r="B24" s="372"/>
      <c r="C24" s="747"/>
      <c r="D24" s="1104"/>
      <c r="E24" s="1104"/>
      <c r="F24" s="1104"/>
      <c r="G24" s="1104"/>
      <c r="H24" s="1119"/>
    </row>
    <row r="25" spans="1:8" s="1105" customFormat="1" ht="15" customHeight="1">
      <c r="A25" s="747"/>
      <c r="B25" s="373"/>
      <c r="C25" s="747"/>
      <c r="D25" s="1104"/>
      <c r="E25" s="1104"/>
      <c r="F25" s="1104"/>
      <c r="G25" s="1104"/>
      <c r="H25" s="1114"/>
    </row>
    <row r="26" spans="1:7" s="1105" customFormat="1" ht="12.75">
      <c r="A26" s="747"/>
      <c r="B26" s="787" t="s">
        <v>1436</v>
      </c>
      <c r="C26" s="787"/>
      <c r="D26" s="1104"/>
      <c r="E26" s="1104"/>
      <c r="F26" s="1104"/>
      <c r="G26" s="1104"/>
    </row>
    <row r="27" spans="1:7" s="1105" customFormat="1" ht="12.75">
      <c r="A27" s="747"/>
      <c r="B27" s="747"/>
      <c r="C27" s="747"/>
      <c r="D27" s="1104"/>
      <c r="E27" s="1104"/>
      <c r="F27" s="1104"/>
      <c r="G27" s="1104"/>
    </row>
    <row r="28" spans="1:7" s="1105" customFormat="1" ht="51" customHeight="1">
      <c r="A28" s="944" t="s">
        <v>1419</v>
      </c>
      <c r="B28" s="1107" t="s">
        <v>6</v>
      </c>
      <c r="C28" s="946" t="s">
        <v>1420</v>
      </c>
      <c r="D28" s="71" t="s">
        <v>57</v>
      </c>
      <c r="E28" s="70" t="s">
        <v>4</v>
      </c>
      <c r="F28" s="1108"/>
      <c r="G28" s="1108"/>
    </row>
    <row r="29" spans="1:8" s="1105" customFormat="1" ht="21.75" customHeight="1">
      <c r="A29" s="1120"/>
      <c r="B29" s="1107"/>
      <c r="C29" s="946"/>
      <c r="D29" s="73">
        <v>2022</v>
      </c>
      <c r="E29" s="70"/>
      <c r="F29" s="1111"/>
      <c r="G29" s="1111"/>
      <c r="H29" s="1114"/>
    </row>
    <row r="30" spans="1:8" s="1105" customFormat="1" ht="12.75">
      <c r="A30" s="1064"/>
      <c r="B30" s="1121" t="s">
        <v>1437</v>
      </c>
      <c r="C30" s="1077"/>
      <c r="D30" s="13"/>
      <c r="E30" s="25"/>
      <c r="F30" s="1104"/>
      <c r="G30" s="1104"/>
      <c r="H30" s="1114"/>
    </row>
    <row r="31" spans="1:8" s="1105" customFormat="1" ht="12.75">
      <c r="A31" s="762">
        <v>1</v>
      </c>
      <c r="B31" s="1122" t="s">
        <v>1438</v>
      </c>
      <c r="C31" s="1123"/>
      <c r="D31" s="13">
        <v>4302.275010183299</v>
      </c>
      <c r="E31" s="14">
        <f aca="true" t="shared" si="1" ref="E31:E42">D31/2500</f>
        <v>1.7209100040733196</v>
      </c>
      <c r="F31" s="374"/>
      <c r="G31" s="374"/>
      <c r="H31" s="1114"/>
    </row>
    <row r="32" spans="1:8" s="1105" customFormat="1" ht="12.75">
      <c r="A32" s="762"/>
      <c r="B32" s="1124" t="s">
        <v>1439</v>
      </c>
      <c r="C32" s="1123"/>
      <c r="D32" s="13">
        <v>4173.035010183299</v>
      </c>
      <c r="E32" s="14">
        <f t="shared" si="1"/>
        <v>1.6692140040733197</v>
      </c>
      <c r="F32" s="374"/>
      <c r="G32" s="374"/>
      <c r="H32" s="1114"/>
    </row>
    <row r="33" spans="1:8" s="1105" customFormat="1" ht="12.75">
      <c r="A33" s="762"/>
      <c r="B33" s="1124" t="s">
        <v>1440</v>
      </c>
      <c r="C33" s="1123"/>
      <c r="D33" s="13">
        <v>3900</v>
      </c>
      <c r="E33" s="14">
        <f t="shared" si="1"/>
        <v>1.56</v>
      </c>
      <c r="F33" s="374"/>
      <c r="G33" s="374"/>
      <c r="H33" s="1114"/>
    </row>
    <row r="34" spans="1:8" s="1105" customFormat="1" ht="12.75">
      <c r="A34" s="762">
        <v>2</v>
      </c>
      <c r="B34" s="1122" t="s">
        <v>1441</v>
      </c>
      <c r="C34" s="1123"/>
      <c r="D34" s="13">
        <v>3550</v>
      </c>
      <c r="E34" s="14">
        <f t="shared" si="1"/>
        <v>1.42</v>
      </c>
      <c r="F34" s="374"/>
      <c r="G34" s="374"/>
      <c r="H34" s="1114"/>
    </row>
    <row r="35" spans="1:10" s="1105" customFormat="1" ht="12.75">
      <c r="A35" s="762"/>
      <c r="B35" s="1124" t="s">
        <v>1442</v>
      </c>
      <c r="C35" s="1123"/>
      <c r="D35" s="13">
        <v>3610</v>
      </c>
      <c r="E35" s="14">
        <f t="shared" si="1"/>
        <v>1.444</v>
      </c>
      <c r="F35" s="374"/>
      <c r="G35" s="374"/>
      <c r="H35" s="1114"/>
      <c r="I35" s="365"/>
      <c r="J35" s="365"/>
    </row>
    <row r="36" spans="1:10" s="1105" customFormat="1" ht="12.75">
      <c r="A36" s="1057"/>
      <c r="B36" s="1116" t="s">
        <v>1443</v>
      </c>
      <c r="C36" s="1064"/>
      <c r="D36" s="13">
        <v>3550</v>
      </c>
      <c r="E36" s="14">
        <f t="shared" si="1"/>
        <v>1.42</v>
      </c>
      <c r="F36" s="374"/>
      <c r="G36" s="374"/>
      <c r="H36" s="1114"/>
      <c r="I36" s="365"/>
      <c r="J36" s="365"/>
    </row>
    <row r="37" spans="1:13" s="1105" customFormat="1" ht="12.75">
      <c r="A37" s="762">
        <v>3</v>
      </c>
      <c r="B37" s="1122" t="s">
        <v>1444</v>
      </c>
      <c r="C37" s="1123"/>
      <c r="D37" s="13">
        <v>4302.275010183299</v>
      </c>
      <c r="E37" s="14">
        <f t="shared" si="1"/>
        <v>1.7209100040733196</v>
      </c>
      <c r="F37" s="365"/>
      <c r="G37" s="365"/>
      <c r="H37" s="1114"/>
      <c r="K37" s="365"/>
      <c r="L37" s="365"/>
      <c r="M37" s="365"/>
    </row>
    <row r="38" spans="1:13" s="1105" customFormat="1" ht="12.75">
      <c r="A38" s="762"/>
      <c r="B38" s="1124" t="s">
        <v>1445</v>
      </c>
      <c r="C38" s="1123"/>
      <c r="D38" s="13">
        <v>4173.035010183299</v>
      </c>
      <c r="E38" s="14">
        <f t="shared" si="1"/>
        <v>1.6692140040733197</v>
      </c>
      <c r="F38" s="365"/>
      <c r="G38" s="365"/>
      <c r="H38" s="1114"/>
      <c r="K38" s="365"/>
      <c r="L38" s="365"/>
      <c r="M38" s="365"/>
    </row>
    <row r="39" spans="1:8" s="1105" customFormat="1" ht="12.75">
      <c r="A39" s="762"/>
      <c r="B39" s="1124" t="s">
        <v>1446</v>
      </c>
      <c r="C39" s="1123"/>
      <c r="D39" s="13">
        <v>4086.875010183299</v>
      </c>
      <c r="E39" s="14">
        <f t="shared" si="1"/>
        <v>1.6347500040733196</v>
      </c>
      <c r="F39" s="365"/>
      <c r="G39" s="365"/>
      <c r="H39" s="1114"/>
    </row>
    <row r="40" spans="1:8" s="1105" customFormat="1" ht="12.75">
      <c r="A40" s="762"/>
      <c r="B40" s="1124" t="s">
        <v>1447</v>
      </c>
      <c r="C40" s="1123"/>
      <c r="D40" s="13">
        <v>3900</v>
      </c>
      <c r="E40" s="14">
        <f t="shared" si="1"/>
        <v>1.56</v>
      </c>
      <c r="F40" s="365"/>
      <c r="G40" s="365"/>
      <c r="H40" s="1114"/>
    </row>
    <row r="41" spans="1:8" s="1105" customFormat="1" ht="12.75">
      <c r="A41" s="762"/>
      <c r="B41" s="1124" t="s">
        <v>1448</v>
      </c>
      <c r="C41" s="1123"/>
      <c r="D41" s="13">
        <v>3750</v>
      </c>
      <c r="E41" s="14">
        <f t="shared" si="1"/>
        <v>1.5</v>
      </c>
      <c r="F41" s="374"/>
      <c r="G41" s="374"/>
      <c r="H41" s="1114"/>
    </row>
    <row r="42" spans="1:8" s="1105" customFormat="1" ht="12.75">
      <c r="A42" s="1057"/>
      <c r="B42" s="1116" t="s">
        <v>1449</v>
      </c>
      <c r="C42" s="1064"/>
      <c r="D42" s="13">
        <v>3550</v>
      </c>
      <c r="E42" s="14">
        <f t="shared" si="1"/>
        <v>1.42</v>
      </c>
      <c r="F42" s="374"/>
      <c r="G42" s="374"/>
      <c r="H42" s="1104"/>
    </row>
    <row r="43" spans="1:8" s="1105" customFormat="1" ht="12.75">
      <c r="A43" s="373" t="s">
        <v>1434</v>
      </c>
      <c r="B43" s="372"/>
      <c r="C43" s="1125"/>
      <c r="D43" s="1104"/>
      <c r="E43" s="1104"/>
      <c r="F43" s="1104"/>
      <c r="G43" s="1104"/>
      <c r="H43" s="1104"/>
    </row>
    <row r="44" spans="1:8" s="1105" customFormat="1" ht="12.75">
      <c r="A44" s="864" t="s">
        <v>1450</v>
      </c>
      <c r="B44" s="372"/>
      <c r="C44" s="1125"/>
      <c r="D44" s="1104"/>
      <c r="E44" s="1104"/>
      <c r="F44" s="1104"/>
      <c r="G44" s="1104"/>
      <c r="H44" s="1104"/>
    </row>
    <row r="45" spans="1:8" s="1105" customFormat="1" ht="21" customHeight="1">
      <c r="A45" s="787" t="s">
        <v>1451</v>
      </c>
      <c r="B45" s="848"/>
      <c r="C45" s="848"/>
      <c r="D45" s="1104"/>
      <c r="E45" s="1104"/>
      <c r="F45" s="1104"/>
      <c r="G45" s="1104"/>
      <c r="H45" s="1104"/>
    </row>
    <row r="46" spans="1:8" s="1105" customFormat="1" ht="12.75">
      <c r="A46" s="867"/>
      <c r="B46" s="372"/>
      <c r="C46" s="761"/>
      <c r="D46" s="1104"/>
      <c r="E46" s="1104"/>
      <c r="F46" s="1104"/>
      <c r="G46" s="1104"/>
      <c r="H46" s="1104"/>
    </row>
    <row r="47" spans="1:8" s="1105" customFormat="1" ht="12.75">
      <c r="A47" s="867"/>
      <c r="B47" s="372"/>
      <c r="C47" s="761"/>
      <c r="D47" s="1104"/>
      <c r="E47" s="1104"/>
      <c r="F47" s="1104"/>
      <c r="G47" s="1104"/>
      <c r="H47" s="1104"/>
    </row>
    <row r="48" spans="1:8" s="1105" customFormat="1" ht="12.75">
      <c r="A48" s="867"/>
      <c r="B48" s="372"/>
      <c r="C48" s="761"/>
      <c r="D48" s="1104"/>
      <c r="E48" s="1104"/>
      <c r="F48" s="1104"/>
      <c r="G48" s="1104"/>
      <c r="H48" s="1104"/>
    </row>
    <row r="49" spans="1:8" s="1105" customFormat="1" ht="12.75">
      <c r="A49" s="867"/>
      <c r="B49" s="372"/>
      <c r="C49" s="761"/>
      <c r="D49" s="1104"/>
      <c r="E49" s="1104"/>
      <c r="F49" s="1104"/>
      <c r="G49" s="1104"/>
      <c r="H49" s="1104"/>
    </row>
    <row r="50" spans="1:8" s="1105" customFormat="1" ht="12.75">
      <c r="A50" s="867"/>
      <c r="B50" s="372"/>
      <c r="C50" s="761"/>
      <c r="D50" s="1104"/>
      <c r="E50" s="1104"/>
      <c r="F50" s="1104"/>
      <c r="G50" s="1104"/>
      <c r="H50" s="1104"/>
    </row>
    <row r="51" spans="1:8" s="1105" customFormat="1" ht="12.75">
      <c r="A51" s="867"/>
      <c r="B51" s="372"/>
      <c r="C51" s="761"/>
      <c r="D51" s="1104"/>
      <c r="E51" s="1104"/>
      <c r="F51" s="1104"/>
      <c r="G51" s="1104"/>
      <c r="H51" s="1104"/>
    </row>
    <row r="52" spans="1:8" s="1105" customFormat="1" ht="12.75">
      <c r="A52" s="867"/>
      <c r="B52" s="372"/>
      <c r="C52" s="761"/>
      <c r="D52" s="1104"/>
      <c r="E52" s="1104"/>
      <c r="F52" s="1104"/>
      <c r="G52" s="1104"/>
      <c r="H52" s="1104"/>
    </row>
    <row r="53" spans="1:8" s="1105" customFormat="1" ht="12.75">
      <c r="A53" s="867"/>
      <c r="B53" s="372"/>
      <c r="C53" s="761"/>
      <c r="D53" s="1104"/>
      <c r="E53" s="1104"/>
      <c r="F53" s="1104"/>
      <c r="G53" s="1104"/>
      <c r="H53" s="1104"/>
    </row>
    <row r="54" spans="1:7" s="1105" customFormat="1" ht="12.75">
      <c r="A54" s="867"/>
      <c r="B54" s="372"/>
      <c r="C54" s="761"/>
      <c r="D54" s="1104"/>
      <c r="E54" s="1104"/>
      <c r="F54" s="1104"/>
      <c r="G54" s="1104"/>
    </row>
    <row r="55" spans="1:7" s="1105" customFormat="1" ht="12.75">
      <c r="A55" s="867"/>
      <c r="B55" s="372"/>
      <c r="C55" s="761"/>
      <c r="D55" s="1104"/>
      <c r="E55" s="1104"/>
      <c r="F55" s="1104"/>
      <c r="G55" s="1104"/>
    </row>
    <row r="56" spans="1:8" s="1105" customFormat="1" ht="12.75">
      <c r="A56" s="867"/>
      <c r="B56" s="372"/>
      <c r="C56" s="761"/>
      <c r="D56" s="1104"/>
      <c r="E56" s="1104"/>
      <c r="F56" s="1104"/>
      <c r="G56" s="1104"/>
      <c r="H56" s="1104"/>
    </row>
    <row r="57" spans="1:8" s="1105" customFormat="1" ht="12.75">
      <c r="A57" s="867"/>
      <c r="B57" s="372"/>
      <c r="C57" s="761"/>
      <c r="D57" s="1104"/>
      <c r="E57" s="1104"/>
      <c r="F57" s="1104"/>
      <c r="G57" s="1104"/>
      <c r="H57" s="1104"/>
    </row>
    <row r="58" spans="1:8" s="1105" customFormat="1" ht="12.75">
      <c r="A58" s="867"/>
      <c r="B58" s="372"/>
      <c r="C58" s="761"/>
      <c r="D58" s="1104"/>
      <c r="E58" s="1104"/>
      <c r="F58" s="1104"/>
      <c r="G58" s="1104"/>
      <c r="H58" s="1104"/>
    </row>
    <row r="59" spans="1:8" s="1105" customFormat="1" ht="12.75">
      <c r="A59" s="867"/>
      <c r="B59" s="372"/>
      <c r="C59" s="761"/>
      <c r="D59" s="1104"/>
      <c r="E59" s="1104"/>
      <c r="F59" s="1104"/>
      <c r="G59" s="1104"/>
      <c r="H59" s="1104"/>
    </row>
    <row r="60" spans="1:8" s="1105" customFormat="1" ht="12.75">
      <c r="A60" s="867"/>
      <c r="B60" s="372"/>
      <c r="C60" s="761"/>
      <c r="D60" s="1104"/>
      <c r="E60" s="1104"/>
      <c r="F60" s="1104"/>
      <c r="G60" s="1104"/>
      <c r="H60" s="1104"/>
    </row>
    <row r="61" spans="1:8" s="1105" customFormat="1" ht="12.75">
      <c r="A61" s="867"/>
      <c r="B61" s="372"/>
      <c r="C61" s="761"/>
      <c r="D61" s="1104"/>
      <c r="E61" s="1104"/>
      <c r="F61" s="1104"/>
      <c r="G61" s="1104"/>
      <c r="H61" s="1104"/>
    </row>
    <row r="62" spans="1:8" s="1105" customFormat="1" ht="12.75">
      <c r="A62" s="867"/>
      <c r="B62" s="372"/>
      <c r="C62" s="761"/>
      <c r="D62" s="1104"/>
      <c r="E62" s="1104"/>
      <c r="F62" s="1104"/>
      <c r="G62" s="1104"/>
      <c r="H62" s="1104"/>
    </row>
    <row r="63" spans="1:8" s="1105" customFormat="1" ht="12.75">
      <c r="A63" s="867"/>
      <c r="B63" s="372"/>
      <c r="C63" s="761"/>
      <c r="D63" s="1104"/>
      <c r="E63" s="1104"/>
      <c r="F63" s="1104"/>
      <c r="G63" s="1104"/>
      <c r="H63" s="1104"/>
    </row>
    <row r="64" spans="1:8" s="1105" customFormat="1" ht="12.75">
      <c r="A64" s="867"/>
      <c r="B64" s="372"/>
      <c r="C64" s="761"/>
      <c r="D64" s="1104"/>
      <c r="E64" s="1104"/>
      <c r="F64" s="1104"/>
      <c r="G64" s="1104"/>
      <c r="H64" s="1104"/>
    </row>
    <row r="65" spans="1:8" s="1105" customFormat="1" ht="12.75">
      <c r="A65" s="867"/>
      <c r="B65" s="372"/>
      <c r="C65" s="761"/>
      <c r="D65" s="1104"/>
      <c r="E65" s="1104"/>
      <c r="F65" s="1104"/>
      <c r="G65" s="1104"/>
      <c r="H65" s="1104"/>
    </row>
    <row r="66" spans="1:8" s="1105" customFormat="1" ht="12.75">
      <c r="A66" s="867"/>
      <c r="B66" s="372"/>
      <c r="C66" s="761"/>
      <c r="D66" s="1104"/>
      <c r="E66" s="1104"/>
      <c r="F66" s="1104"/>
      <c r="G66" s="1104"/>
      <c r="H66" s="1104"/>
    </row>
    <row r="67" spans="1:8" s="1105" customFormat="1" ht="12.75">
      <c r="A67" s="867"/>
      <c r="B67" s="372"/>
      <c r="C67" s="761"/>
      <c r="D67" s="1104"/>
      <c r="E67" s="1104"/>
      <c r="F67" s="1104"/>
      <c r="G67" s="1104"/>
      <c r="H67" s="1104"/>
    </row>
    <row r="68" spans="1:8" s="1105" customFormat="1" ht="12.75">
      <c r="A68" s="867"/>
      <c r="B68" s="372"/>
      <c r="C68" s="761"/>
      <c r="D68" s="1104"/>
      <c r="E68" s="1104"/>
      <c r="F68" s="1104"/>
      <c r="G68" s="1104"/>
      <c r="H68" s="1104"/>
    </row>
    <row r="69" spans="1:8" s="1105" customFormat="1" ht="12.75">
      <c r="A69" s="867"/>
      <c r="B69" s="372"/>
      <c r="C69" s="761"/>
      <c r="D69" s="1104"/>
      <c r="E69" s="1104"/>
      <c r="F69" s="1104"/>
      <c r="G69" s="1104"/>
      <c r="H69" s="1104"/>
    </row>
    <row r="70" spans="1:8" s="1105" customFormat="1" ht="12.75">
      <c r="A70" s="867"/>
      <c r="B70" s="372"/>
      <c r="C70" s="761"/>
      <c r="D70" s="1104"/>
      <c r="E70" s="1104"/>
      <c r="F70" s="1104"/>
      <c r="G70" s="1104"/>
      <c r="H70" s="1104"/>
    </row>
    <row r="71" spans="1:8" s="1105" customFormat="1" ht="12.75">
      <c r="A71" s="867"/>
      <c r="B71" s="372"/>
      <c r="C71" s="761"/>
      <c r="D71" s="1104"/>
      <c r="E71" s="1104"/>
      <c r="F71" s="1104"/>
      <c r="G71" s="1104"/>
      <c r="H71" s="1104"/>
    </row>
    <row r="72" spans="1:8" s="1105" customFormat="1" ht="12.75">
      <c r="A72" s="867"/>
      <c r="B72" s="372"/>
      <c r="C72" s="761"/>
      <c r="D72" s="1104"/>
      <c r="E72" s="1104"/>
      <c r="F72" s="1104"/>
      <c r="G72" s="1104"/>
      <c r="H72" s="1104"/>
    </row>
    <row r="73" spans="1:8" s="1105" customFormat="1" ht="12.75">
      <c r="A73" s="867"/>
      <c r="B73" s="372"/>
      <c r="C73" s="761"/>
      <c r="D73" s="1104"/>
      <c r="E73" s="1104"/>
      <c r="F73" s="1104"/>
      <c r="G73" s="1104"/>
      <c r="H73" s="1104"/>
    </row>
    <row r="74" spans="1:8" s="1105" customFormat="1" ht="12.75">
      <c r="A74" s="867"/>
      <c r="B74" s="372"/>
      <c r="C74" s="761"/>
      <c r="D74" s="1104"/>
      <c r="E74" s="1104"/>
      <c r="F74" s="1104"/>
      <c r="G74" s="1104"/>
      <c r="H74" s="1104"/>
    </row>
    <row r="75" spans="1:8" s="1105" customFormat="1" ht="12.75">
      <c r="A75" s="867"/>
      <c r="B75" s="372"/>
      <c r="C75" s="761"/>
      <c r="D75" s="1104"/>
      <c r="E75" s="1104"/>
      <c r="F75" s="1104"/>
      <c r="G75" s="1104"/>
      <c r="H75" s="1104"/>
    </row>
    <row r="76" spans="1:8" s="1105" customFormat="1" ht="12.75">
      <c r="A76" s="867"/>
      <c r="B76" s="372"/>
      <c r="C76" s="761"/>
      <c r="D76" s="1104"/>
      <c r="E76" s="1104"/>
      <c r="F76" s="1104"/>
      <c r="G76" s="1104"/>
      <c r="H76" s="1104"/>
    </row>
    <row r="77" spans="1:8" s="1105" customFormat="1" ht="12.75">
      <c r="A77" s="867"/>
      <c r="B77" s="372"/>
      <c r="C77" s="761"/>
      <c r="D77" s="1104"/>
      <c r="E77" s="1104"/>
      <c r="F77" s="1104"/>
      <c r="G77" s="1104"/>
      <c r="H77" s="1104"/>
    </row>
    <row r="78" spans="1:8" s="1105" customFormat="1" ht="12.75">
      <c r="A78" s="867"/>
      <c r="B78" s="372"/>
      <c r="C78" s="761"/>
      <c r="D78" s="1104"/>
      <c r="E78" s="1104"/>
      <c r="F78" s="1104"/>
      <c r="G78" s="1104"/>
      <c r="H78" s="1104"/>
    </row>
    <row r="79" spans="1:8" s="1105" customFormat="1" ht="12.75">
      <c r="A79" s="867"/>
      <c r="B79" s="372"/>
      <c r="C79" s="761"/>
      <c r="D79" s="1104"/>
      <c r="E79" s="1104"/>
      <c r="F79" s="1104"/>
      <c r="G79" s="1104"/>
      <c r="H79" s="1104"/>
    </row>
    <row r="80" spans="1:8" s="1105" customFormat="1" ht="12.75">
      <c r="A80" s="867"/>
      <c r="B80" s="372"/>
      <c r="C80" s="761"/>
      <c r="D80" s="1104"/>
      <c r="E80" s="1104"/>
      <c r="F80" s="1104"/>
      <c r="G80" s="1104"/>
      <c r="H80" s="1104"/>
    </row>
    <row r="81" spans="1:8" s="1105" customFormat="1" ht="12.75">
      <c r="A81" s="867"/>
      <c r="B81" s="372"/>
      <c r="C81" s="761"/>
      <c r="D81" s="1104"/>
      <c r="E81" s="1104"/>
      <c r="F81" s="1104"/>
      <c r="G81" s="1104"/>
      <c r="H81" s="1104"/>
    </row>
    <row r="82" spans="1:8" s="1105" customFormat="1" ht="12.75">
      <c r="A82" s="867"/>
      <c r="B82" s="372"/>
      <c r="C82" s="761"/>
      <c r="D82" s="1104"/>
      <c r="E82" s="1104"/>
      <c r="F82" s="1104"/>
      <c r="G82" s="1104"/>
      <c r="H82" s="1104"/>
    </row>
    <row r="83" spans="1:8" s="1105" customFormat="1" ht="12.75">
      <c r="A83" s="867"/>
      <c r="B83" s="372"/>
      <c r="C83" s="761"/>
      <c r="D83" s="1104"/>
      <c r="E83" s="1104"/>
      <c r="F83" s="1104"/>
      <c r="G83" s="1104"/>
      <c r="H83" s="1104"/>
    </row>
    <row r="84" spans="1:8" s="1105" customFormat="1" ht="12.75">
      <c r="A84" s="867"/>
      <c r="B84" s="372"/>
      <c r="C84" s="761"/>
      <c r="D84" s="1104"/>
      <c r="E84" s="1104"/>
      <c r="F84" s="1104"/>
      <c r="G84" s="1104"/>
      <c r="H84" s="1104"/>
    </row>
    <row r="85" spans="1:8" s="1105" customFormat="1" ht="12.75">
      <c r="A85" s="867"/>
      <c r="B85" s="372"/>
      <c r="C85" s="761"/>
      <c r="D85" s="1104"/>
      <c r="E85" s="1104"/>
      <c r="F85" s="1104"/>
      <c r="G85" s="1104"/>
      <c r="H85" s="1104"/>
    </row>
    <row r="86" spans="1:8" s="1105" customFormat="1" ht="12.75">
      <c r="A86" s="867"/>
      <c r="B86" s="372"/>
      <c r="C86" s="761"/>
      <c r="D86" s="1104"/>
      <c r="E86" s="1104"/>
      <c r="F86" s="1104"/>
      <c r="G86" s="1104"/>
      <c r="H86" s="1104"/>
    </row>
    <row r="87" spans="1:8" s="1105" customFormat="1" ht="12.75">
      <c r="A87" s="867"/>
      <c r="B87" s="372"/>
      <c r="C87" s="761"/>
      <c r="D87" s="1104"/>
      <c r="E87" s="1104"/>
      <c r="F87" s="1104"/>
      <c r="G87" s="1104"/>
      <c r="H87" s="1104"/>
    </row>
    <row r="88" spans="1:8" s="1105" customFormat="1" ht="12.75">
      <c r="A88" s="867"/>
      <c r="B88" s="372"/>
      <c r="C88" s="761"/>
      <c r="D88" s="1104"/>
      <c r="E88" s="1104"/>
      <c r="F88" s="1104"/>
      <c r="G88" s="1104"/>
      <c r="H88" s="1104"/>
    </row>
    <row r="89" spans="1:8" s="1105" customFormat="1" ht="12.75">
      <c r="A89" s="867"/>
      <c r="B89" s="372"/>
      <c r="C89" s="761"/>
      <c r="D89" s="1104"/>
      <c r="E89" s="1104"/>
      <c r="F89" s="1104"/>
      <c r="G89" s="1104"/>
      <c r="H89" s="1104"/>
    </row>
    <row r="90" spans="1:8" s="1105" customFormat="1" ht="12.75">
      <c r="A90" s="867"/>
      <c r="B90" s="372"/>
      <c r="C90" s="761"/>
      <c r="D90" s="1104"/>
      <c r="E90" s="1104"/>
      <c r="F90" s="1104"/>
      <c r="G90" s="1104"/>
      <c r="H90" s="1104"/>
    </row>
    <row r="91" spans="1:8" s="1105" customFormat="1" ht="12.75">
      <c r="A91" s="867"/>
      <c r="B91" s="372"/>
      <c r="C91" s="761"/>
      <c r="D91" s="1104"/>
      <c r="E91" s="1104"/>
      <c r="F91" s="1104"/>
      <c r="G91" s="1104"/>
      <c r="H91" s="1104"/>
    </row>
    <row r="92" spans="1:8" s="1105" customFormat="1" ht="12.75">
      <c r="A92" s="867"/>
      <c r="B92" s="372"/>
      <c r="C92" s="761"/>
      <c r="D92" s="1104"/>
      <c r="E92" s="1104"/>
      <c r="F92" s="1104"/>
      <c r="G92" s="1104"/>
      <c r="H92" s="1104"/>
    </row>
    <row r="93" spans="1:8" s="1105" customFormat="1" ht="12.75">
      <c r="A93" s="867"/>
      <c r="B93" s="372"/>
      <c r="C93" s="761"/>
      <c r="D93" s="1104"/>
      <c r="E93" s="1104"/>
      <c r="F93" s="1104"/>
      <c r="G93" s="1104"/>
      <c r="H93" s="1104"/>
    </row>
    <row r="94" spans="1:8" s="1105" customFormat="1" ht="12.75">
      <c r="A94" s="867"/>
      <c r="B94" s="372"/>
      <c r="C94" s="761"/>
      <c r="D94" s="1104"/>
      <c r="E94" s="1104"/>
      <c r="F94" s="1104"/>
      <c r="G94" s="1104"/>
      <c r="H94" s="1104"/>
    </row>
    <row r="95" spans="1:8" s="1105" customFormat="1" ht="12.75">
      <c r="A95" s="867"/>
      <c r="B95" s="372"/>
      <c r="C95" s="761"/>
      <c r="D95" s="1104"/>
      <c r="E95" s="1104"/>
      <c r="F95" s="1104"/>
      <c r="G95" s="1104"/>
      <c r="H95" s="1104"/>
    </row>
    <row r="96" spans="1:8" s="1105" customFormat="1" ht="12.75">
      <c r="A96" s="867"/>
      <c r="B96" s="372"/>
      <c r="C96" s="761"/>
      <c r="D96" s="1104"/>
      <c r="E96" s="1104"/>
      <c r="F96" s="1104"/>
      <c r="G96" s="1104"/>
      <c r="H96" s="1104"/>
    </row>
    <row r="97" spans="1:8" s="1105" customFormat="1" ht="12.75">
      <c r="A97" s="867"/>
      <c r="B97" s="372"/>
      <c r="C97" s="761"/>
      <c r="D97" s="1104"/>
      <c r="E97" s="1104"/>
      <c r="F97" s="1104"/>
      <c r="G97" s="1104"/>
      <c r="H97" s="1104"/>
    </row>
    <row r="98" spans="1:8" s="1105" customFormat="1" ht="12.75">
      <c r="A98" s="867"/>
      <c r="B98" s="372"/>
      <c r="C98" s="761"/>
      <c r="D98" s="1104"/>
      <c r="E98" s="1104"/>
      <c r="F98" s="1104"/>
      <c r="G98" s="1104"/>
      <c r="H98" s="1104"/>
    </row>
    <row r="99" spans="1:8" s="1105" customFormat="1" ht="12.75">
      <c r="A99" s="867"/>
      <c r="B99" s="372"/>
      <c r="C99" s="761"/>
      <c r="D99" s="1104"/>
      <c r="E99" s="1104"/>
      <c r="F99" s="1104"/>
      <c r="G99" s="1104"/>
      <c r="H99" s="1104"/>
    </row>
    <row r="100" spans="1:8" s="1105" customFormat="1" ht="12.75">
      <c r="A100" s="867"/>
      <c r="B100" s="372"/>
      <c r="C100" s="761"/>
      <c r="D100" s="1104"/>
      <c r="E100" s="1104"/>
      <c r="F100" s="1104"/>
      <c r="G100" s="1104"/>
      <c r="H100" s="1104"/>
    </row>
    <row r="101" spans="1:8" s="1105" customFormat="1" ht="12.75">
      <c r="A101" s="867"/>
      <c r="B101" s="372"/>
      <c r="C101" s="761"/>
      <c r="D101" s="1104"/>
      <c r="E101" s="1104"/>
      <c r="F101" s="1104"/>
      <c r="G101" s="1104"/>
      <c r="H101" s="1104"/>
    </row>
    <row r="102" spans="1:8" s="1105" customFormat="1" ht="12.75">
      <c r="A102" s="867"/>
      <c r="B102" s="372"/>
      <c r="C102" s="761"/>
      <c r="D102" s="1104"/>
      <c r="E102" s="1104"/>
      <c r="F102" s="1104"/>
      <c r="G102" s="1104"/>
      <c r="H102" s="1104"/>
    </row>
    <row r="103" spans="1:8" s="1105" customFormat="1" ht="12.75">
      <c r="A103" s="867"/>
      <c r="B103" s="372"/>
      <c r="C103" s="761"/>
      <c r="D103" s="1104"/>
      <c r="E103" s="1104"/>
      <c r="F103" s="1104"/>
      <c r="G103" s="1104"/>
      <c r="H103" s="1104"/>
    </row>
    <row r="104" spans="1:8" s="1105" customFormat="1" ht="12.75">
      <c r="A104" s="867"/>
      <c r="B104" s="372"/>
      <c r="C104" s="761"/>
      <c r="D104" s="1104"/>
      <c r="E104" s="1104"/>
      <c r="F104" s="1104"/>
      <c r="G104" s="1104"/>
      <c r="H104" s="1104"/>
    </row>
    <row r="105" spans="1:8" s="1105" customFormat="1" ht="12.75">
      <c r="A105" s="867"/>
      <c r="B105" s="372"/>
      <c r="C105" s="761"/>
      <c r="D105" s="1104"/>
      <c r="E105" s="1104"/>
      <c r="F105" s="1104"/>
      <c r="G105" s="1104"/>
      <c r="H105" s="1104"/>
    </row>
    <row r="106" spans="1:8" s="1105" customFormat="1" ht="12.75">
      <c r="A106" s="867"/>
      <c r="B106" s="372"/>
      <c r="C106" s="761"/>
      <c r="D106" s="1104"/>
      <c r="E106" s="1104"/>
      <c r="F106" s="1104"/>
      <c r="G106" s="1104"/>
      <c r="H106" s="1104"/>
    </row>
    <row r="107" spans="1:8" s="1105" customFormat="1" ht="12.75">
      <c r="A107" s="867"/>
      <c r="B107" s="372"/>
      <c r="C107" s="761"/>
      <c r="D107" s="1104"/>
      <c r="E107" s="1104"/>
      <c r="F107" s="1104"/>
      <c r="G107" s="1104"/>
      <c r="H107" s="1104"/>
    </row>
    <row r="108" spans="1:8" s="1105" customFormat="1" ht="12.75">
      <c r="A108" s="867"/>
      <c r="B108" s="372"/>
      <c r="C108" s="761"/>
      <c r="D108" s="1104"/>
      <c r="E108" s="1104"/>
      <c r="F108" s="1104"/>
      <c r="G108" s="1104"/>
      <c r="H108" s="1104"/>
    </row>
    <row r="109" spans="1:8" s="1105" customFormat="1" ht="12.75">
      <c r="A109" s="867"/>
      <c r="B109" s="372"/>
      <c r="C109" s="761"/>
      <c r="D109" s="1104"/>
      <c r="E109" s="1104"/>
      <c r="F109" s="1104"/>
      <c r="G109" s="1104"/>
      <c r="H109" s="1104"/>
    </row>
    <row r="110" spans="1:8" s="1105" customFormat="1" ht="12.75">
      <c r="A110" s="867"/>
      <c r="B110" s="372"/>
      <c r="C110" s="761"/>
      <c r="D110" s="1104"/>
      <c r="E110" s="1104"/>
      <c r="F110" s="1104"/>
      <c r="G110" s="1104"/>
      <c r="H110" s="1104"/>
    </row>
    <row r="111" spans="1:8" s="1105" customFormat="1" ht="12.75">
      <c r="A111" s="867"/>
      <c r="B111" s="372"/>
      <c r="C111" s="761"/>
      <c r="D111" s="1104"/>
      <c r="E111" s="1104"/>
      <c r="F111" s="1104"/>
      <c r="G111" s="1104"/>
      <c r="H111" s="1104"/>
    </row>
    <row r="112" spans="1:8" s="1105" customFormat="1" ht="12.75">
      <c r="A112" s="867"/>
      <c r="B112" s="372"/>
      <c r="C112" s="761"/>
      <c r="D112" s="1104"/>
      <c r="E112" s="1104"/>
      <c r="F112" s="1104"/>
      <c r="G112" s="1104"/>
      <c r="H112" s="1104"/>
    </row>
    <row r="113" spans="1:8" s="1105" customFormat="1" ht="12.75">
      <c r="A113" s="867"/>
      <c r="B113" s="372"/>
      <c r="C113" s="761"/>
      <c r="D113" s="1104"/>
      <c r="E113" s="1104"/>
      <c r="F113" s="1104"/>
      <c r="G113" s="1104"/>
      <c r="H113" s="1104"/>
    </row>
    <row r="114" spans="1:8" s="1105" customFormat="1" ht="12.75">
      <c r="A114" s="867"/>
      <c r="B114" s="372"/>
      <c r="C114" s="761"/>
      <c r="D114" s="1104"/>
      <c r="E114" s="1104"/>
      <c r="F114" s="1104"/>
      <c r="G114" s="1104"/>
      <c r="H114" s="1104"/>
    </row>
    <row r="115" spans="1:8" s="1105" customFormat="1" ht="12.75">
      <c r="A115" s="867"/>
      <c r="B115" s="372"/>
      <c r="C115" s="761"/>
      <c r="D115" s="1104"/>
      <c r="E115" s="1104"/>
      <c r="F115" s="1104"/>
      <c r="G115" s="1104"/>
      <c r="H115" s="1104"/>
    </row>
    <row r="116" spans="1:8" s="1105" customFormat="1" ht="12.75">
      <c r="A116" s="867"/>
      <c r="B116" s="372"/>
      <c r="C116" s="761"/>
      <c r="D116" s="1104"/>
      <c r="E116" s="1104"/>
      <c r="F116" s="1104"/>
      <c r="G116" s="1104"/>
      <c r="H116" s="1104"/>
    </row>
    <row r="117" spans="1:8" s="1105" customFormat="1" ht="12.75">
      <c r="A117" s="867"/>
      <c r="B117" s="372"/>
      <c r="C117" s="761"/>
      <c r="D117" s="1104"/>
      <c r="E117" s="1104"/>
      <c r="F117" s="1104"/>
      <c r="G117" s="1104"/>
      <c r="H117" s="1104"/>
    </row>
    <row r="118" spans="1:8" s="1105" customFormat="1" ht="12.75">
      <c r="A118" s="867"/>
      <c r="B118" s="372"/>
      <c r="C118" s="761"/>
      <c r="D118" s="1104"/>
      <c r="E118" s="1104"/>
      <c r="F118" s="1104"/>
      <c r="G118" s="1104"/>
      <c r="H118" s="1104"/>
    </row>
    <row r="119" spans="1:8" s="1105" customFormat="1" ht="12.75">
      <c r="A119" s="867"/>
      <c r="B119" s="372"/>
      <c r="C119" s="761"/>
      <c r="D119" s="1104"/>
      <c r="E119" s="1104"/>
      <c r="F119" s="1104"/>
      <c r="G119" s="1104"/>
      <c r="H119" s="1104"/>
    </row>
    <row r="120" spans="1:8" s="1105" customFormat="1" ht="12.75">
      <c r="A120" s="867"/>
      <c r="B120" s="372"/>
      <c r="C120" s="761"/>
      <c r="D120" s="1104"/>
      <c r="E120" s="1104"/>
      <c r="F120" s="1104"/>
      <c r="G120" s="1104"/>
      <c r="H120" s="1104"/>
    </row>
    <row r="121" spans="1:8" s="1105" customFormat="1" ht="12.75">
      <c r="A121" s="867"/>
      <c r="B121" s="372"/>
      <c r="C121" s="761"/>
      <c r="D121" s="1104"/>
      <c r="E121" s="1104"/>
      <c r="F121" s="1104"/>
      <c r="G121" s="1104"/>
      <c r="H121" s="1104"/>
    </row>
    <row r="122" spans="1:8" s="1105" customFormat="1" ht="12.75">
      <c r="A122" s="867"/>
      <c r="B122" s="372"/>
      <c r="C122" s="761"/>
      <c r="D122" s="1104"/>
      <c r="E122" s="1104"/>
      <c r="F122" s="1104"/>
      <c r="G122" s="1104"/>
      <c r="H122" s="1104"/>
    </row>
    <row r="123" spans="1:8" s="1105" customFormat="1" ht="12.75">
      <c r="A123" s="867"/>
      <c r="B123" s="372"/>
      <c r="C123" s="761"/>
      <c r="D123" s="1104"/>
      <c r="E123" s="1104"/>
      <c r="F123" s="1104"/>
      <c r="G123" s="1104"/>
      <c r="H123" s="1104"/>
    </row>
    <row r="124" spans="1:8" s="1105" customFormat="1" ht="12.75">
      <c r="A124" s="867"/>
      <c r="B124" s="372"/>
      <c r="C124" s="761"/>
      <c r="D124" s="1104"/>
      <c r="E124" s="1104"/>
      <c r="F124" s="1104"/>
      <c r="G124" s="1104"/>
      <c r="H124" s="1104"/>
    </row>
    <row r="125" spans="1:8" s="1105" customFormat="1" ht="12.75">
      <c r="A125" s="867"/>
      <c r="B125" s="372"/>
      <c r="C125" s="761"/>
      <c r="D125" s="1104"/>
      <c r="E125" s="1104"/>
      <c r="F125" s="1104"/>
      <c r="G125" s="1104"/>
      <c r="H125" s="1104"/>
    </row>
    <row r="126" spans="1:8" s="1105" customFormat="1" ht="12.75">
      <c r="A126" s="867"/>
      <c r="B126" s="372"/>
      <c r="C126" s="761"/>
      <c r="D126" s="1104"/>
      <c r="E126" s="1104"/>
      <c r="F126" s="1104"/>
      <c r="G126" s="1104"/>
      <c r="H126" s="1104"/>
    </row>
    <row r="127" spans="1:8" s="1105" customFormat="1" ht="12.75">
      <c r="A127" s="867"/>
      <c r="B127" s="372"/>
      <c r="C127" s="761"/>
      <c r="D127" s="1104"/>
      <c r="E127" s="1104"/>
      <c r="F127" s="1104"/>
      <c r="G127" s="1104"/>
      <c r="H127" s="1104"/>
    </row>
    <row r="128" spans="1:8" s="1105" customFormat="1" ht="12.75">
      <c r="A128" s="867"/>
      <c r="B128" s="372"/>
      <c r="C128" s="761"/>
      <c r="D128" s="1104"/>
      <c r="E128" s="1104"/>
      <c r="F128" s="1104"/>
      <c r="G128" s="1104"/>
      <c r="H128" s="1104"/>
    </row>
    <row r="129" spans="1:8" s="1105" customFormat="1" ht="12.75">
      <c r="A129" s="867"/>
      <c r="B129" s="372"/>
      <c r="C129" s="761"/>
      <c r="D129" s="1104"/>
      <c r="E129" s="1104"/>
      <c r="F129" s="1104"/>
      <c r="G129" s="1104"/>
      <c r="H129" s="1104"/>
    </row>
    <row r="130" spans="1:8" s="1105" customFormat="1" ht="12.75">
      <c r="A130" s="867"/>
      <c r="B130" s="372"/>
      <c r="C130" s="761"/>
      <c r="D130" s="1104"/>
      <c r="E130" s="1104"/>
      <c r="F130" s="1104"/>
      <c r="G130" s="1104"/>
      <c r="H130" s="1104"/>
    </row>
    <row r="131" spans="1:8" s="1105" customFormat="1" ht="12.75">
      <c r="A131" s="867"/>
      <c r="B131" s="372"/>
      <c r="C131" s="761"/>
      <c r="D131" s="1104"/>
      <c r="E131" s="1104"/>
      <c r="F131" s="1104"/>
      <c r="G131" s="1104"/>
      <c r="H131" s="1104"/>
    </row>
    <row r="132" spans="1:8" s="1105" customFormat="1" ht="12.75">
      <c r="A132" s="867"/>
      <c r="B132" s="372"/>
      <c r="C132" s="761"/>
      <c r="D132" s="1104"/>
      <c r="E132" s="1104"/>
      <c r="F132" s="1104"/>
      <c r="G132" s="1104"/>
      <c r="H132" s="1104"/>
    </row>
    <row r="133" spans="1:8" s="1105" customFormat="1" ht="12.75">
      <c r="A133" s="867"/>
      <c r="B133" s="372"/>
      <c r="C133" s="761"/>
      <c r="D133" s="1104"/>
      <c r="E133" s="1104"/>
      <c r="F133" s="1104"/>
      <c r="G133" s="1104"/>
      <c r="H133" s="1104"/>
    </row>
    <row r="134" spans="1:8" s="1105" customFormat="1" ht="12.75">
      <c r="A134" s="867"/>
      <c r="B134" s="372"/>
      <c r="C134" s="761"/>
      <c r="D134" s="1104"/>
      <c r="E134" s="1104"/>
      <c r="F134" s="1104"/>
      <c r="G134" s="1104"/>
      <c r="H134" s="1104"/>
    </row>
    <row r="135" spans="1:8" s="1105" customFormat="1" ht="12.75">
      <c r="A135" s="867"/>
      <c r="B135" s="372"/>
      <c r="C135" s="761"/>
      <c r="D135" s="1104"/>
      <c r="E135" s="1104"/>
      <c r="F135" s="1104"/>
      <c r="G135" s="1104"/>
      <c r="H135" s="1104"/>
    </row>
    <row r="136" spans="1:8" s="1105" customFormat="1" ht="12.75">
      <c r="A136" s="867"/>
      <c r="B136" s="372"/>
      <c r="C136" s="761"/>
      <c r="D136" s="1104"/>
      <c r="E136" s="1104"/>
      <c r="F136" s="1104"/>
      <c r="G136" s="1104"/>
      <c r="H136" s="1104"/>
    </row>
    <row r="137" spans="1:8" s="1105" customFormat="1" ht="12.75">
      <c r="A137" s="867"/>
      <c r="B137" s="372"/>
      <c r="C137" s="761"/>
      <c r="D137" s="1104"/>
      <c r="E137" s="1104"/>
      <c r="F137" s="1104"/>
      <c r="G137" s="1104"/>
      <c r="H137" s="1104"/>
    </row>
    <row r="138" spans="1:8" s="1105" customFormat="1" ht="12.75">
      <c r="A138" s="867"/>
      <c r="B138" s="372"/>
      <c r="C138" s="761"/>
      <c r="D138" s="1104"/>
      <c r="E138" s="1104"/>
      <c r="F138" s="1104"/>
      <c r="G138" s="1104"/>
      <c r="H138" s="1104"/>
    </row>
    <row r="139" spans="1:8" s="1105" customFormat="1" ht="12.75">
      <c r="A139" s="867"/>
      <c r="B139" s="372"/>
      <c r="C139" s="761"/>
      <c r="D139" s="1104"/>
      <c r="E139" s="1104"/>
      <c r="F139" s="1104"/>
      <c r="G139" s="1104"/>
      <c r="H139" s="1104"/>
    </row>
    <row r="140" spans="1:8" s="1105" customFormat="1" ht="12.75">
      <c r="A140" s="867"/>
      <c r="B140" s="372"/>
      <c r="C140" s="761"/>
      <c r="D140" s="1104"/>
      <c r="E140" s="1104"/>
      <c r="F140" s="1104"/>
      <c r="G140" s="1104"/>
      <c r="H140" s="1104"/>
    </row>
    <row r="141" spans="1:8" s="1105" customFormat="1" ht="12.75">
      <c r="A141" s="867"/>
      <c r="B141" s="372"/>
      <c r="C141" s="761"/>
      <c r="D141" s="1104"/>
      <c r="E141" s="1104"/>
      <c r="F141" s="1104"/>
      <c r="G141" s="1104"/>
      <c r="H141" s="1104"/>
    </row>
    <row r="142" spans="1:8" s="1105" customFormat="1" ht="12.75">
      <c r="A142" s="867"/>
      <c r="B142" s="372"/>
      <c r="C142" s="761"/>
      <c r="D142" s="1104"/>
      <c r="E142" s="1104"/>
      <c r="F142" s="1104"/>
      <c r="G142" s="1104"/>
      <c r="H142" s="1104"/>
    </row>
    <row r="143" spans="1:8" s="1105" customFormat="1" ht="12.75">
      <c r="A143" s="867"/>
      <c r="B143" s="372"/>
      <c r="C143" s="761"/>
      <c r="D143" s="1104"/>
      <c r="E143" s="1104"/>
      <c r="F143" s="1104"/>
      <c r="G143" s="1104"/>
      <c r="H143" s="1104"/>
    </row>
    <row r="144" spans="1:8" s="1105" customFormat="1" ht="12.75">
      <c r="A144" s="867"/>
      <c r="B144" s="372"/>
      <c r="C144" s="761"/>
      <c r="D144" s="1104"/>
      <c r="E144" s="1104"/>
      <c r="F144" s="1104"/>
      <c r="G144" s="1104"/>
      <c r="H144" s="1104"/>
    </row>
    <row r="145" spans="1:8" s="1105" customFormat="1" ht="12.75">
      <c r="A145" s="867"/>
      <c r="B145" s="372"/>
      <c r="C145" s="761"/>
      <c r="D145" s="1104"/>
      <c r="E145" s="1104"/>
      <c r="F145" s="1104"/>
      <c r="G145" s="1104"/>
      <c r="H145" s="1104"/>
    </row>
    <row r="146" spans="1:8" s="1105" customFormat="1" ht="12.75">
      <c r="A146" s="867"/>
      <c r="B146" s="372"/>
      <c r="C146" s="761"/>
      <c r="D146" s="1104"/>
      <c r="E146" s="1104"/>
      <c r="F146" s="1104"/>
      <c r="G146" s="1104"/>
      <c r="H146" s="1104"/>
    </row>
    <row r="147" spans="1:8" s="1105" customFormat="1" ht="12.75">
      <c r="A147" s="867"/>
      <c r="B147" s="372"/>
      <c r="C147" s="761"/>
      <c r="D147" s="1104"/>
      <c r="E147" s="1104"/>
      <c r="F147" s="1104"/>
      <c r="G147" s="1104"/>
      <c r="H147" s="1104"/>
    </row>
    <row r="148" spans="1:8" s="1105" customFormat="1" ht="12.75">
      <c r="A148" s="867"/>
      <c r="B148" s="372"/>
      <c r="C148" s="761"/>
      <c r="D148" s="1104"/>
      <c r="E148" s="1104"/>
      <c r="F148" s="1104"/>
      <c r="G148" s="1104"/>
      <c r="H148" s="1104"/>
    </row>
    <row r="149" spans="1:8" s="1105" customFormat="1" ht="12.75">
      <c r="A149" s="867"/>
      <c r="B149" s="372"/>
      <c r="C149" s="761"/>
      <c r="D149" s="1104"/>
      <c r="E149" s="1104"/>
      <c r="F149" s="1104"/>
      <c r="G149" s="1104"/>
      <c r="H149" s="1104"/>
    </row>
    <row r="150" spans="1:8" s="1105" customFormat="1" ht="12.75">
      <c r="A150" s="867"/>
      <c r="B150" s="372"/>
      <c r="C150" s="761"/>
      <c r="D150" s="1104"/>
      <c r="E150" s="1104"/>
      <c r="F150" s="1104"/>
      <c r="G150" s="1104"/>
      <c r="H150" s="1104"/>
    </row>
    <row r="151" spans="1:8" s="1105" customFormat="1" ht="12.75">
      <c r="A151" s="867"/>
      <c r="B151" s="372"/>
      <c r="C151" s="761"/>
      <c r="D151" s="1104"/>
      <c r="E151" s="1104"/>
      <c r="F151" s="1104"/>
      <c r="G151" s="1104"/>
      <c r="H151" s="1104"/>
    </row>
    <row r="152" spans="1:8" s="1105" customFormat="1" ht="12.75">
      <c r="A152" s="867"/>
      <c r="B152" s="372"/>
      <c r="C152" s="761"/>
      <c r="D152" s="1104"/>
      <c r="E152" s="1104"/>
      <c r="F152" s="1104"/>
      <c r="G152" s="1104"/>
      <c r="H152" s="1104"/>
    </row>
    <row r="153" spans="1:8" s="1105" customFormat="1" ht="12.75">
      <c r="A153" s="867"/>
      <c r="B153" s="372"/>
      <c r="C153" s="761"/>
      <c r="D153" s="1104"/>
      <c r="E153" s="1104"/>
      <c r="F153" s="1104"/>
      <c r="G153" s="1104"/>
      <c r="H153" s="1104"/>
    </row>
    <row r="154" spans="1:8" s="1105" customFormat="1" ht="12.75">
      <c r="A154" s="867"/>
      <c r="B154" s="372"/>
      <c r="C154" s="761"/>
      <c r="D154" s="1104"/>
      <c r="E154" s="1104"/>
      <c r="F154" s="1104"/>
      <c r="G154" s="1104"/>
      <c r="H154" s="1104"/>
    </row>
    <row r="155" spans="1:8" s="1105" customFormat="1" ht="12.75">
      <c r="A155" s="867"/>
      <c r="B155" s="372"/>
      <c r="C155" s="761"/>
      <c r="D155" s="1104"/>
      <c r="E155" s="1104"/>
      <c r="F155" s="1104"/>
      <c r="G155" s="1104"/>
      <c r="H155" s="1104"/>
    </row>
    <row r="156" spans="1:8" s="1105" customFormat="1" ht="12.75">
      <c r="A156" s="867"/>
      <c r="B156" s="372"/>
      <c r="C156" s="761"/>
      <c r="D156" s="1104"/>
      <c r="E156" s="1104"/>
      <c r="F156" s="1104"/>
      <c r="G156" s="1104"/>
      <c r="H156" s="1104"/>
    </row>
    <row r="157" spans="1:8" s="1105" customFormat="1" ht="12.75">
      <c r="A157" s="867"/>
      <c r="B157" s="372"/>
      <c r="C157" s="761"/>
      <c r="D157" s="1104"/>
      <c r="E157" s="1104"/>
      <c r="F157" s="1104"/>
      <c r="G157" s="1104"/>
      <c r="H157" s="1104"/>
    </row>
    <row r="158" spans="1:8" s="1105" customFormat="1" ht="12.75">
      <c r="A158" s="867"/>
      <c r="B158" s="372"/>
      <c r="C158" s="761"/>
      <c r="D158" s="1104"/>
      <c r="E158" s="1104"/>
      <c r="F158" s="1104"/>
      <c r="G158" s="1104"/>
      <c r="H158" s="1104"/>
    </row>
    <row r="159" spans="1:8" s="1105" customFormat="1" ht="12.75">
      <c r="A159" s="867"/>
      <c r="B159" s="372"/>
      <c r="C159" s="761"/>
      <c r="D159" s="1104"/>
      <c r="E159" s="1104"/>
      <c r="F159" s="1104"/>
      <c r="G159" s="1104"/>
      <c r="H159" s="1104"/>
    </row>
    <row r="160" spans="1:8" s="1105" customFormat="1" ht="12.75">
      <c r="A160" s="867"/>
      <c r="B160" s="372"/>
      <c r="C160" s="761"/>
      <c r="D160" s="1104"/>
      <c r="E160" s="1104"/>
      <c r="F160" s="1104"/>
      <c r="G160" s="1104"/>
      <c r="H160" s="1104"/>
    </row>
    <row r="161" spans="1:8" s="1105" customFormat="1" ht="12.75">
      <c r="A161" s="867"/>
      <c r="B161" s="372"/>
      <c r="C161" s="761"/>
      <c r="D161" s="1104"/>
      <c r="E161" s="1104"/>
      <c r="F161" s="1104"/>
      <c r="G161" s="1104"/>
      <c r="H161" s="1104"/>
    </row>
    <row r="162" spans="1:8" s="1105" customFormat="1" ht="12.75">
      <c r="A162" s="867"/>
      <c r="B162" s="372"/>
      <c r="C162" s="761"/>
      <c r="D162" s="1104"/>
      <c r="E162" s="1104"/>
      <c r="F162" s="1104"/>
      <c r="G162" s="1104"/>
      <c r="H162" s="1104"/>
    </row>
    <row r="163" spans="1:8" s="1105" customFormat="1" ht="12.75">
      <c r="A163" s="867"/>
      <c r="B163" s="372"/>
      <c r="C163" s="761"/>
      <c r="D163" s="1104"/>
      <c r="E163" s="1104"/>
      <c r="F163" s="1104"/>
      <c r="G163" s="1104"/>
      <c r="H163" s="1104"/>
    </row>
    <row r="164" spans="1:8" s="1105" customFormat="1" ht="12.75">
      <c r="A164" s="867"/>
      <c r="B164" s="372"/>
      <c r="C164" s="761"/>
      <c r="D164" s="1104"/>
      <c r="E164" s="1104"/>
      <c r="F164" s="1104"/>
      <c r="G164" s="1104"/>
      <c r="H164" s="1104"/>
    </row>
    <row r="165" spans="1:8" s="1105" customFormat="1" ht="12.75">
      <c r="A165" s="867"/>
      <c r="B165" s="372"/>
      <c r="C165" s="761"/>
      <c r="D165" s="1104"/>
      <c r="E165" s="1104"/>
      <c r="F165" s="1104"/>
      <c r="G165" s="1104"/>
      <c r="H165" s="1104"/>
    </row>
    <row r="166" spans="1:8" s="1105" customFormat="1" ht="12.75">
      <c r="A166" s="867"/>
      <c r="B166" s="372"/>
      <c r="C166" s="761"/>
      <c r="D166" s="1104"/>
      <c r="E166" s="1104"/>
      <c r="F166" s="1104"/>
      <c r="G166" s="1104"/>
      <c r="H166" s="1104"/>
    </row>
    <row r="167" spans="1:8" s="1105" customFormat="1" ht="12.75">
      <c r="A167" s="867"/>
      <c r="B167" s="372"/>
      <c r="C167" s="761"/>
      <c r="D167" s="1104"/>
      <c r="E167" s="1104"/>
      <c r="F167" s="1104"/>
      <c r="G167" s="1104"/>
      <c r="H167" s="1104"/>
    </row>
    <row r="168" spans="1:8" s="1105" customFormat="1" ht="12.75">
      <c r="A168" s="867"/>
      <c r="B168" s="372"/>
      <c r="C168" s="761"/>
      <c r="D168" s="1104"/>
      <c r="E168" s="1104"/>
      <c r="F168" s="1104"/>
      <c r="G168" s="1104"/>
      <c r="H168" s="1104"/>
    </row>
    <row r="169" spans="1:8" s="1105" customFormat="1" ht="12.75">
      <c r="A169" s="867"/>
      <c r="B169" s="372"/>
      <c r="C169" s="761"/>
      <c r="D169" s="1104"/>
      <c r="E169" s="1104"/>
      <c r="F169" s="1104"/>
      <c r="G169" s="1104"/>
      <c r="H169" s="1104"/>
    </row>
    <row r="170" spans="1:8" s="1105" customFormat="1" ht="12.75">
      <c r="A170" s="867"/>
      <c r="B170" s="372"/>
      <c r="C170" s="761"/>
      <c r="D170" s="1104"/>
      <c r="E170" s="1104"/>
      <c r="F170" s="1104"/>
      <c r="G170" s="1104"/>
      <c r="H170" s="1104"/>
    </row>
    <row r="171" spans="1:8" s="1105" customFormat="1" ht="12.75">
      <c r="A171" s="867"/>
      <c r="B171" s="372"/>
      <c r="C171" s="761"/>
      <c r="D171" s="1104"/>
      <c r="E171" s="1104"/>
      <c r="F171" s="1104"/>
      <c r="G171" s="1104"/>
      <c r="H171" s="1104"/>
    </row>
    <row r="172" spans="1:8" s="1105" customFormat="1" ht="12.75">
      <c r="A172" s="867"/>
      <c r="B172" s="372"/>
      <c r="C172" s="761"/>
      <c r="D172" s="1104"/>
      <c r="E172" s="1104"/>
      <c r="F172" s="1104"/>
      <c r="G172" s="1104"/>
      <c r="H172" s="1104"/>
    </row>
    <row r="173" spans="1:8" s="1105" customFormat="1" ht="12.75">
      <c r="A173" s="867"/>
      <c r="B173" s="372"/>
      <c r="C173" s="761"/>
      <c r="D173" s="1104"/>
      <c r="E173" s="1104"/>
      <c r="F173" s="1104"/>
      <c r="G173" s="1104"/>
      <c r="H173" s="1104"/>
    </row>
  </sheetData>
  <sheetProtection selectLockedCells="1" selectUnlockedCells="1"/>
  <mergeCells count="2">
    <mergeCell ref="E7:E8"/>
    <mergeCell ref="E28:E29"/>
  </mergeCells>
  <printOptions/>
  <pageMargins left="0.7083333333333334" right="0.19652777777777777" top="0.3145833333333333" bottom="0.4722222222222222" header="0.2361111111111111" footer="0.27569444444444446"/>
  <pageSetup firstPageNumber="160" useFirstPageNumber="1" horizontalDpi="300" verticalDpi="300" orientation="portrait" paperSize="9"/>
  <headerFooter alignWithMargins="0">
    <oddHeader>&amp;CDRAFT</oddHeader>
    <oddFooter>&amp;C&amp;P</oddFooter>
  </headerFooter>
  <drawing r:id="rId1"/>
</worksheet>
</file>

<file path=xl/worksheets/sheet36.xml><?xml version="1.0" encoding="utf-8"?>
<worksheet xmlns="http://schemas.openxmlformats.org/spreadsheetml/2006/main" xmlns:r="http://schemas.openxmlformats.org/officeDocument/2006/relationships">
  <sheetPr>
    <tabColor indexed="43"/>
  </sheetPr>
  <dimension ref="A1:IV61"/>
  <sheetViews>
    <sheetView workbookViewId="0" topLeftCell="A1">
      <selection activeCell="D16" sqref="D16"/>
    </sheetView>
  </sheetViews>
  <sheetFormatPr defaultColWidth="9.140625" defaultRowHeight="12.75"/>
  <cols>
    <col min="1" max="1" width="5.00390625" style="80" customWidth="1"/>
    <col min="2" max="2" width="42.140625" style="80" customWidth="1"/>
    <col min="3" max="3" width="8.140625" style="80" customWidth="1"/>
    <col min="4" max="4" width="10.8515625" style="403" customWidth="1"/>
    <col min="5" max="5" width="9.140625" style="403" customWidth="1"/>
    <col min="6" max="6" width="6.7109375" style="80" customWidth="1"/>
    <col min="7" max="7" width="6.00390625" style="80" customWidth="1"/>
    <col min="8" max="8" width="6.57421875" style="80" customWidth="1"/>
    <col min="9" max="9" width="6.8515625" style="80" customWidth="1"/>
    <col min="10" max="10" width="6.57421875" style="80" customWidth="1"/>
    <col min="11" max="11" width="6.140625" style="80" customWidth="1"/>
    <col min="12" max="251" width="9.140625" style="80" customWidth="1"/>
    <col min="252" max="252" width="5.00390625" style="80" customWidth="1"/>
    <col min="253" max="253" width="42.140625" style="80" customWidth="1"/>
    <col min="254" max="255" width="8.140625" style="80" customWidth="1"/>
    <col min="256" max="16384" width="6.7109375" style="80" customWidth="1"/>
  </cols>
  <sheetData>
    <row r="1" spans="1:3" ht="21" customHeight="1">
      <c r="A1" s="1126" t="s">
        <v>909</v>
      </c>
      <c r="B1" s="1127"/>
      <c r="C1" s="1127"/>
    </row>
    <row r="2" spans="1:3" ht="9" customHeight="1">
      <c r="A2" s="1127" t="s">
        <v>1452</v>
      </c>
      <c r="B2" s="1127"/>
      <c r="C2" s="1127"/>
    </row>
    <row r="3" spans="2:3" ht="12.75">
      <c r="B3" s="1128" t="s">
        <v>1453</v>
      </c>
      <c r="C3" s="1128"/>
    </row>
    <row r="4" ht="8.25" customHeight="1"/>
    <row r="5" spans="2:5" s="498" customFormat="1" ht="14.25" customHeight="1">
      <c r="B5" s="1129" t="s">
        <v>1454</v>
      </c>
      <c r="C5" s="1129"/>
      <c r="D5" s="1130"/>
      <c r="E5" s="1130"/>
    </row>
    <row r="6" spans="4:5" s="498" customFormat="1" ht="5.25" customHeight="1">
      <c r="D6" s="1130"/>
      <c r="E6" s="1130"/>
    </row>
    <row r="7" spans="1:5" s="498" customFormat="1" ht="15" customHeight="1">
      <c r="A7" s="498" t="s">
        <v>1455</v>
      </c>
      <c r="B7" s="1126"/>
      <c r="D7" s="73">
        <v>2022</v>
      </c>
      <c r="E7" s="1130"/>
    </row>
    <row r="8" spans="1:5" s="498" customFormat="1" ht="29.25" customHeight="1">
      <c r="A8" s="1131" t="s">
        <v>54</v>
      </c>
      <c r="B8" s="1132" t="s">
        <v>6</v>
      </c>
      <c r="C8" s="1133" t="s">
        <v>7</v>
      </c>
      <c r="D8" s="1134" t="s">
        <v>311</v>
      </c>
      <c r="E8" s="70" t="s">
        <v>4</v>
      </c>
    </row>
    <row r="9" spans="1:5" s="498" customFormat="1" ht="17.25" customHeight="1">
      <c r="A9" s="1131"/>
      <c r="B9" s="1132"/>
      <c r="C9" s="1133"/>
      <c r="D9" s="1135" t="s">
        <v>9</v>
      </c>
      <c r="E9" s="70"/>
    </row>
    <row r="10" spans="1:5" s="498" customFormat="1" ht="15.75" customHeight="1">
      <c r="A10" s="1136">
        <v>1</v>
      </c>
      <c r="B10" s="1137" t="s">
        <v>1456</v>
      </c>
      <c r="C10" s="1136" t="s">
        <v>1392</v>
      </c>
      <c r="D10" s="13">
        <v>4388.435010183299</v>
      </c>
      <c r="E10" s="14">
        <f aca="true" t="shared" si="0" ref="E10">D10/2500</f>
        <v>1.7553740040733194</v>
      </c>
    </row>
    <row r="11" spans="1:256" s="78" customFormat="1" ht="12.75">
      <c r="A11" s="422"/>
      <c r="B11" s="423" t="s">
        <v>20</v>
      </c>
      <c r="C11" s="424"/>
      <c r="D11" s="25"/>
      <c r="E11" s="25"/>
      <c r="F11" s="25"/>
      <c r="G11" s="25"/>
      <c r="H11" s="25"/>
      <c r="J11" s="527"/>
      <c r="K11" s="426"/>
      <c r="L11" s="426"/>
      <c r="Q11" s="427"/>
      <c r="R11" s="27"/>
      <c r="S11" s="428"/>
      <c r="T11" s="27"/>
      <c r="II11" s="429"/>
      <c r="IJ11" s="429"/>
      <c r="IK11" s="429"/>
      <c r="IL11" s="429"/>
      <c r="IM11" s="429"/>
      <c r="IN11" s="429"/>
      <c r="IO11" s="429"/>
      <c r="IP11" s="429"/>
      <c r="IQ11" s="429"/>
      <c r="IR11" s="429"/>
      <c r="IS11" s="429"/>
      <c r="IT11" s="429"/>
      <c r="IU11" s="429"/>
      <c r="IV11" s="429"/>
    </row>
    <row r="12" spans="1:256" s="78" customFormat="1" ht="12.75">
      <c r="A12" s="212"/>
      <c r="B12" s="78" t="s">
        <v>1457</v>
      </c>
      <c r="C12" s="432"/>
      <c r="D12" s="1138"/>
      <c r="E12" s="1139"/>
      <c r="F12" s="433"/>
      <c r="G12" s="433"/>
      <c r="H12" s="433"/>
      <c r="IC12" s="429"/>
      <c r="ID12" s="429"/>
      <c r="IE12" s="429"/>
      <c r="IF12" s="429"/>
      <c r="IG12" s="429"/>
      <c r="IH12" s="429"/>
      <c r="II12" s="429"/>
      <c r="IJ12" s="429"/>
      <c r="IK12" s="429"/>
      <c r="IL12" s="429"/>
      <c r="IM12" s="429"/>
      <c r="IN12" s="429"/>
      <c r="IO12" s="429"/>
      <c r="IP12" s="429"/>
      <c r="IQ12" s="429"/>
      <c r="IR12" s="429"/>
      <c r="IS12" s="429"/>
      <c r="IT12" s="429"/>
      <c r="IU12" s="429"/>
      <c r="IV12" s="429"/>
    </row>
    <row r="13" spans="1:5" s="498" customFormat="1" ht="15.75" customHeight="1">
      <c r="A13" s="1140"/>
      <c r="B13" s="1141"/>
      <c r="C13" s="1140"/>
      <c r="D13" s="1142"/>
      <c r="E13" s="1143"/>
    </row>
    <row r="14" spans="1:5" s="498" customFormat="1" ht="15" customHeight="1">
      <c r="A14" s="498" t="s">
        <v>1458</v>
      </c>
      <c r="B14" s="1126"/>
      <c r="D14" s="1130"/>
      <c r="E14" s="1130"/>
    </row>
    <row r="15" spans="1:7" s="498" customFormat="1" ht="54" customHeight="1">
      <c r="A15" s="1144" t="s">
        <v>54</v>
      </c>
      <c r="B15" s="1145" t="s">
        <v>6</v>
      </c>
      <c r="C15" s="1146" t="s">
        <v>7</v>
      </c>
      <c r="D15" s="1147" t="s">
        <v>1197</v>
      </c>
      <c r="E15" s="70" t="s">
        <v>4</v>
      </c>
      <c r="F15" s="1148"/>
      <c r="G15" s="429"/>
    </row>
    <row r="16" spans="1:7" s="498" customFormat="1" ht="18" customHeight="1">
      <c r="A16" s="1144"/>
      <c r="B16" s="1145"/>
      <c r="C16" s="1149"/>
      <c r="D16" s="1150">
        <v>2022</v>
      </c>
      <c r="E16" s="70"/>
      <c r="F16" s="1151"/>
      <c r="G16" s="429"/>
    </row>
    <row r="17" spans="1:9" s="498" customFormat="1" ht="15" customHeight="1">
      <c r="A17" s="1152"/>
      <c r="B17" s="1153" t="s">
        <v>1459</v>
      </c>
      <c r="C17" s="1154"/>
      <c r="D17" s="1155"/>
      <c r="E17" s="1156"/>
      <c r="F17" s="1143"/>
      <c r="G17" s="429"/>
      <c r="H17" s="1157"/>
      <c r="I17" s="1141"/>
    </row>
    <row r="18" spans="1:10" s="498" customFormat="1" ht="15" customHeight="1">
      <c r="A18" s="1158" t="s">
        <v>212</v>
      </c>
      <c r="B18" s="1159" t="s">
        <v>1460</v>
      </c>
      <c r="C18" s="1160" t="s">
        <v>12</v>
      </c>
      <c r="D18" s="13">
        <v>5966.272912423626</v>
      </c>
      <c r="E18" s="14">
        <f aca="true" t="shared" si="1" ref="E18:E51">D18/2500</f>
        <v>2.3865091649694503</v>
      </c>
      <c r="F18" s="1161"/>
      <c r="G18" s="429"/>
      <c r="H18" s="1157"/>
      <c r="I18" s="1140"/>
      <c r="J18" s="1130"/>
    </row>
    <row r="19" spans="1:9" s="498" customFormat="1" ht="15" customHeight="1">
      <c r="A19" s="1162" t="s">
        <v>214</v>
      </c>
      <c r="B19" s="1163" t="s">
        <v>1461</v>
      </c>
      <c r="C19" s="1136" t="s">
        <v>12</v>
      </c>
      <c r="D19" s="13">
        <v>4819.235010183298</v>
      </c>
      <c r="E19" s="14">
        <f t="shared" si="1"/>
        <v>1.9276940040733193</v>
      </c>
      <c r="F19" s="1161"/>
      <c r="G19" s="429"/>
      <c r="H19" s="1157"/>
      <c r="I19" s="1140"/>
    </row>
    <row r="20" spans="1:9" s="498" customFormat="1" ht="15" customHeight="1">
      <c r="A20" s="1152"/>
      <c r="B20" s="1153" t="s">
        <v>1459</v>
      </c>
      <c r="C20" s="1154"/>
      <c r="D20" s="13"/>
      <c r="E20" s="1161"/>
      <c r="F20" s="1161"/>
      <c r="G20" s="429"/>
      <c r="H20" s="1157"/>
      <c r="I20" s="1140"/>
    </row>
    <row r="21" spans="1:9" s="498" customFormat="1" ht="15" customHeight="1">
      <c r="A21" s="1162" t="s">
        <v>216</v>
      </c>
      <c r="B21" s="1163" t="s">
        <v>1462</v>
      </c>
      <c r="C21" s="1136" t="s">
        <v>12</v>
      </c>
      <c r="D21" s="13">
        <v>5527.5763747454175</v>
      </c>
      <c r="E21" s="14">
        <f t="shared" si="1"/>
        <v>2.211030549898167</v>
      </c>
      <c r="F21" s="1161"/>
      <c r="G21" s="429"/>
      <c r="H21" s="1157"/>
      <c r="I21" s="1140"/>
    </row>
    <row r="22" spans="1:9" s="498" customFormat="1" ht="15" customHeight="1">
      <c r="A22" s="1162" t="s">
        <v>218</v>
      </c>
      <c r="B22" s="1163" t="s">
        <v>1463</v>
      </c>
      <c r="C22" s="1136" t="s">
        <v>12</v>
      </c>
      <c r="D22" s="13">
        <v>5314.655010183298</v>
      </c>
      <c r="E22" s="14">
        <f t="shared" si="1"/>
        <v>2.125862004073319</v>
      </c>
      <c r="F22" s="1161"/>
      <c r="G22" s="429"/>
      <c r="H22" s="1157"/>
      <c r="I22" s="1140"/>
    </row>
    <row r="23" spans="1:9" s="498" customFormat="1" ht="15" customHeight="1">
      <c r="A23" s="1162" t="s">
        <v>220</v>
      </c>
      <c r="B23" s="1163" t="s">
        <v>1464</v>
      </c>
      <c r="C23" s="1136" t="s">
        <v>12</v>
      </c>
      <c r="D23" s="13">
        <v>4905.395010183299</v>
      </c>
      <c r="E23" s="14">
        <f t="shared" si="1"/>
        <v>1.9621580040733195</v>
      </c>
      <c r="F23" s="1161"/>
      <c r="G23" s="429"/>
      <c r="H23" s="1157"/>
      <c r="I23" s="1140"/>
    </row>
    <row r="24" spans="1:9" s="498" customFormat="1" ht="15" customHeight="1">
      <c r="A24" s="1162" t="s">
        <v>222</v>
      </c>
      <c r="B24" s="1163" t="s">
        <v>1465</v>
      </c>
      <c r="C24" s="1136" t="s">
        <v>12</v>
      </c>
      <c r="D24" s="13">
        <v>4733.075010183298</v>
      </c>
      <c r="E24" s="14">
        <f t="shared" si="1"/>
        <v>1.8932300040733192</v>
      </c>
      <c r="F24" s="1161"/>
      <c r="G24" s="429"/>
      <c r="H24" s="1157"/>
      <c r="I24" s="1140"/>
    </row>
    <row r="25" spans="1:9" s="498" customFormat="1" ht="15" customHeight="1">
      <c r="A25" s="1162" t="s">
        <v>224</v>
      </c>
      <c r="B25" s="1164" t="s">
        <v>1466</v>
      </c>
      <c r="C25" s="1136" t="s">
        <v>12</v>
      </c>
      <c r="D25" s="13">
        <v>4646.915010183298</v>
      </c>
      <c r="E25" s="14">
        <f t="shared" si="1"/>
        <v>1.8587660040733194</v>
      </c>
      <c r="F25" s="1161"/>
      <c r="G25" s="429"/>
      <c r="H25" s="1157"/>
      <c r="I25" s="1140"/>
    </row>
    <row r="26" spans="1:7" s="498" customFormat="1" ht="15" customHeight="1">
      <c r="A26" s="1162" t="s">
        <v>226</v>
      </c>
      <c r="B26" s="1164" t="s">
        <v>1467</v>
      </c>
      <c r="C26" s="1136" t="s">
        <v>12</v>
      </c>
      <c r="D26" s="13">
        <v>4560.7550101832985</v>
      </c>
      <c r="E26" s="14">
        <f t="shared" si="1"/>
        <v>1.8243020040733193</v>
      </c>
      <c r="F26" s="1161"/>
      <c r="G26" s="429"/>
    </row>
    <row r="27" spans="1:7" s="498" customFormat="1" ht="15" customHeight="1">
      <c r="A27" s="1162" t="s">
        <v>228</v>
      </c>
      <c r="B27" s="1164" t="s">
        <v>1468</v>
      </c>
      <c r="C27" s="1136" t="s">
        <v>12</v>
      </c>
      <c r="D27" s="13">
        <v>4345.355010183299</v>
      </c>
      <c r="E27" s="14">
        <f t="shared" si="1"/>
        <v>1.7381420040733195</v>
      </c>
      <c r="F27" s="1161"/>
      <c r="G27" s="429"/>
    </row>
    <row r="28" spans="1:7" s="498" customFormat="1" ht="28.5" customHeight="1">
      <c r="A28" s="1162" t="s">
        <v>734</v>
      </c>
      <c r="B28" s="1164" t="s">
        <v>1469</v>
      </c>
      <c r="C28" s="1136" t="s">
        <v>12</v>
      </c>
      <c r="D28" s="13">
        <v>4345.355010183299</v>
      </c>
      <c r="E28" s="14">
        <f t="shared" si="1"/>
        <v>1.7381420040733195</v>
      </c>
      <c r="F28" s="1161"/>
      <c r="G28" s="429"/>
    </row>
    <row r="29" spans="1:9" s="498" customFormat="1" ht="54" customHeight="1">
      <c r="A29" s="1162" t="s">
        <v>962</v>
      </c>
      <c r="B29" s="1164" t="s">
        <v>1470</v>
      </c>
      <c r="C29" s="1136" t="s">
        <v>47</v>
      </c>
      <c r="D29" s="13">
        <v>3550</v>
      </c>
      <c r="E29" s="14">
        <f t="shared" si="1"/>
        <v>1.42</v>
      </c>
      <c r="F29" s="1161"/>
      <c r="G29" s="429"/>
      <c r="H29" s="1157"/>
      <c r="I29" s="1140"/>
    </row>
    <row r="30" spans="1:9" s="498" customFormat="1" ht="15" customHeight="1">
      <c r="A30" s="1162" t="s">
        <v>964</v>
      </c>
      <c r="B30" s="1164" t="s">
        <v>1471</v>
      </c>
      <c r="C30" s="1136" t="s">
        <v>47</v>
      </c>
      <c r="D30" s="13">
        <v>3550</v>
      </c>
      <c r="E30" s="14">
        <f t="shared" si="1"/>
        <v>1.42</v>
      </c>
      <c r="F30" s="1161"/>
      <c r="G30" s="429"/>
      <c r="H30" s="1157"/>
      <c r="I30" s="1140"/>
    </row>
    <row r="31" spans="1:9" s="498" customFormat="1" ht="17.25" customHeight="1">
      <c r="A31" s="1165"/>
      <c r="B31" s="1166" t="s">
        <v>1472</v>
      </c>
      <c r="C31" s="1167"/>
      <c r="D31" s="1168"/>
      <c r="E31" s="1169"/>
      <c r="F31" s="1143"/>
      <c r="G31" s="429"/>
      <c r="I31" s="1170"/>
    </row>
    <row r="32" spans="1:10" s="498" customFormat="1" ht="32.25" customHeight="1">
      <c r="A32" s="1162" t="s">
        <v>1067</v>
      </c>
      <c r="B32" s="1171" t="s">
        <v>1473</v>
      </c>
      <c r="C32" s="1136" t="s">
        <v>47</v>
      </c>
      <c r="D32" s="13">
        <v>3850</v>
      </c>
      <c r="E32" s="14">
        <f t="shared" si="1"/>
        <v>1.54</v>
      </c>
      <c r="F32" s="1161"/>
      <c r="G32" s="429"/>
      <c r="I32" s="1140"/>
      <c r="J32" s="1172"/>
    </row>
    <row r="33" spans="1:10" s="498" customFormat="1" ht="27.75" customHeight="1">
      <c r="A33" s="1162" t="s">
        <v>1069</v>
      </c>
      <c r="B33" s="1171" t="s">
        <v>1474</v>
      </c>
      <c r="C33" s="1136" t="s">
        <v>47</v>
      </c>
      <c r="D33" s="13">
        <v>3610</v>
      </c>
      <c r="E33" s="14">
        <f t="shared" si="1"/>
        <v>1.444</v>
      </c>
      <c r="F33" s="1161"/>
      <c r="G33" s="429"/>
      <c r="I33" s="1172"/>
      <c r="J33" s="1172"/>
    </row>
    <row r="34" spans="1:10" s="498" customFormat="1" ht="48" customHeight="1">
      <c r="A34" s="1162" t="s">
        <v>1071</v>
      </c>
      <c r="B34" s="1171" t="s">
        <v>1475</v>
      </c>
      <c r="C34" s="1136" t="s">
        <v>47</v>
      </c>
      <c r="D34" s="13">
        <v>3750</v>
      </c>
      <c r="E34" s="14">
        <f t="shared" si="1"/>
        <v>1.5</v>
      </c>
      <c r="F34" s="1161"/>
      <c r="G34" s="429"/>
      <c r="I34" s="1140"/>
      <c r="J34" s="1172"/>
    </row>
    <row r="35" spans="1:10" s="498" customFormat="1" ht="15" customHeight="1">
      <c r="A35" s="1162" t="s">
        <v>1073</v>
      </c>
      <c r="B35" s="1164" t="s">
        <v>1476</v>
      </c>
      <c r="C35" s="1136" t="s">
        <v>47</v>
      </c>
      <c r="D35" s="13">
        <v>3550</v>
      </c>
      <c r="E35" s="14">
        <f t="shared" si="1"/>
        <v>1.42</v>
      </c>
      <c r="F35" s="1161"/>
      <c r="G35" s="429"/>
      <c r="I35" s="1140"/>
      <c r="J35" s="1172"/>
    </row>
    <row r="36" spans="1:10" s="498" customFormat="1" ht="36.75" customHeight="1">
      <c r="A36" s="1162" t="s">
        <v>1075</v>
      </c>
      <c r="B36" s="1171" t="s">
        <v>1477</v>
      </c>
      <c r="C36" s="1136" t="s">
        <v>1478</v>
      </c>
      <c r="D36" s="13">
        <v>3950</v>
      </c>
      <c r="E36" s="14">
        <f t="shared" si="1"/>
        <v>1.58</v>
      </c>
      <c r="F36" s="1161"/>
      <c r="G36" s="429"/>
      <c r="I36" s="1140"/>
      <c r="J36" s="1172"/>
    </row>
    <row r="37" spans="1:9" s="498" customFormat="1" ht="15" customHeight="1">
      <c r="A37" s="1162" t="s">
        <v>1077</v>
      </c>
      <c r="B37" s="1164" t="s">
        <v>1470</v>
      </c>
      <c r="C37" s="1136" t="s">
        <v>47</v>
      </c>
      <c r="D37" s="13">
        <v>3550</v>
      </c>
      <c r="E37" s="14">
        <f t="shared" si="1"/>
        <v>1.42</v>
      </c>
      <c r="F37" s="1161"/>
      <c r="G37" s="429"/>
      <c r="I37" s="1140"/>
    </row>
    <row r="38" spans="1:9" s="498" customFormat="1" ht="15" customHeight="1">
      <c r="A38" s="1162" t="s">
        <v>1079</v>
      </c>
      <c r="B38" s="1164" t="s">
        <v>1479</v>
      </c>
      <c r="C38" s="1136" t="s">
        <v>47</v>
      </c>
      <c r="D38" s="13">
        <v>3950</v>
      </c>
      <c r="E38" s="14">
        <f t="shared" si="1"/>
        <v>1.58</v>
      </c>
      <c r="F38" s="1161"/>
      <c r="G38" s="429"/>
      <c r="I38" s="1140"/>
    </row>
    <row r="39" spans="1:9" s="498" customFormat="1" ht="15" customHeight="1">
      <c r="A39" s="1162" t="s">
        <v>1081</v>
      </c>
      <c r="B39" s="1164" t="s">
        <v>1480</v>
      </c>
      <c r="C39" s="1136" t="s">
        <v>1481</v>
      </c>
      <c r="D39" s="13">
        <v>3550</v>
      </c>
      <c r="E39" s="14">
        <f t="shared" si="1"/>
        <v>1.42</v>
      </c>
      <c r="F39" s="1161"/>
      <c r="G39" s="429"/>
      <c r="I39" s="1140"/>
    </row>
    <row r="40" spans="1:9" s="498" customFormat="1" ht="15" customHeight="1">
      <c r="A40" s="1162" t="s">
        <v>1083</v>
      </c>
      <c r="B40" s="1164" t="s">
        <v>1482</v>
      </c>
      <c r="C40" s="1136" t="s">
        <v>47</v>
      </c>
      <c r="D40" s="13">
        <v>3550</v>
      </c>
      <c r="E40" s="14">
        <f t="shared" si="1"/>
        <v>1.42</v>
      </c>
      <c r="F40" s="1161"/>
      <c r="G40" s="429"/>
      <c r="I40" s="1140"/>
    </row>
    <row r="41" spans="1:9" s="498" customFormat="1" ht="15" customHeight="1">
      <c r="A41" s="1162" t="s">
        <v>1085</v>
      </c>
      <c r="B41" s="1164" t="s">
        <v>1483</v>
      </c>
      <c r="C41" s="1136" t="s">
        <v>1481</v>
      </c>
      <c r="D41" s="13">
        <v>2570</v>
      </c>
      <c r="E41" s="14">
        <f t="shared" si="1"/>
        <v>1.028</v>
      </c>
      <c r="F41" s="1161"/>
      <c r="G41" s="429"/>
      <c r="I41" s="1170"/>
    </row>
    <row r="42" spans="1:9" s="498" customFormat="1" ht="15" customHeight="1">
      <c r="A42" s="1162" t="s">
        <v>1087</v>
      </c>
      <c r="B42" s="1164" t="s">
        <v>1484</v>
      </c>
      <c r="C42" s="1136" t="s">
        <v>584</v>
      </c>
      <c r="D42" s="13">
        <v>2500</v>
      </c>
      <c r="E42" s="14">
        <f t="shared" si="1"/>
        <v>1</v>
      </c>
      <c r="F42" s="1161"/>
      <c r="G42" s="429"/>
      <c r="I42" s="1140"/>
    </row>
    <row r="43" spans="1:9" s="498" customFormat="1" ht="15" customHeight="1">
      <c r="A43" s="1165"/>
      <c r="B43" s="1166" t="s">
        <v>1485</v>
      </c>
      <c r="C43" s="1167"/>
      <c r="D43" s="1155"/>
      <c r="E43" s="1156"/>
      <c r="F43" s="1143"/>
      <c r="G43" s="429"/>
      <c r="I43" s="1140"/>
    </row>
    <row r="44" spans="1:9" s="498" customFormat="1" ht="15" customHeight="1">
      <c r="A44" s="1162" t="s">
        <v>1089</v>
      </c>
      <c r="B44" s="1163" t="s">
        <v>1486</v>
      </c>
      <c r="C44" s="1136" t="s">
        <v>492</v>
      </c>
      <c r="D44" s="13">
        <v>3850</v>
      </c>
      <c r="E44" s="14">
        <f t="shared" si="1"/>
        <v>1.54</v>
      </c>
      <c r="F44" s="1161"/>
      <c r="G44" s="429"/>
      <c r="I44" s="1140"/>
    </row>
    <row r="45" spans="1:9" s="498" customFormat="1" ht="15" customHeight="1">
      <c r="A45" s="1162" t="s">
        <v>1091</v>
      </c>
      <c r="B45" s="1163" t="s">
        <v>1487</v>
      </c>
      <c r="C45" s="1136" t="s">
        <v>577</v>
      </c>
      <c r="D45" s="13">
        <v>3750</v>
      </c>
      <c r="E45" s="14">
        <f t="shared" si="1"/>
        <v>1.5</v>
      </c>
      <c r="F45" s="1161"/>
      <c r="G45" s="429"/>
      <c r="I45" s="1140"/>
    </row>
    <row r="46" spans="1:7" s="498" customFormat="1" ht="15" customHeight="1">
      <c r="A46" s="1162" t="s">
        <v>1093</v>
      </c>
      <c r="B46" s="1163" t="s">
        <v>1488</v>
      </c>
      <c r="C46" s="1136" t="s">
        <v>492</v>
      </c>
      <c r="D46" s="13">
        <v>3750</v>
      </c>
      <c r="E46" s="14">
        <f t="shared" si="1"/>
        <v>1.5</v>
      </c>
      <c r="F46" s="1161"/>
      <c r="G46" s="429"/>
    </row>
    <row r="47" spans="1:9" s="498" customFormat="1" ht="15" customHeight="1">
      <c r="A47" s="1162" t="s">
        <v>1095</v>
      </c>
      <c r="B47" s="1163" t="s">
        <v>1489</v>
      </c>
      <c r="C47" s="1136" t="s">
        <v>492</v>
      </c>
      <c r="D47" s="13">
        <v>3610</v>
      </c>
      <c r="E47" s="14">
        <f t="shared" si="1"/>
        <v>1.444</v>
      </c>
      <c r="F47" s="1161"/>
      <c r="G47" s="429"/>
      <c r="I47" s="1140"/>
    </row>
    <row r="48" spans="1:9" s="498" customFormat="1" ht="48.75" customHeight="1">
      <c r="A48" s="1162" t="s">
        <v>1097</v>
      </c>
      <c r="B48" s="1173" t="s">
        <v>1490</v>
      </c>
      <c r="C48" s="1136" t="s">
        <v>492</v>
      </c>
      <c r="D48" s="13">
        <v>3550</v>
      </c>
      <c r="E48" s="14">
        <f t="shared" si="1"/>
        <v>1.42</v>
      </c>
      <c r="F48" s="1161"/>
      <c r="G48" s="429"/>
      <c r="I48" s="1140"/>
    </row>
    <row r="49" spans="1:9" s="498" customFormat="1" ht="15" customHeight="1">
      <c r="A49" s="1162" t="s">
        <v>1099</v>
      </c>
      <c r="B49" s="1164" t="s">
        <v>1491</v>
      </c>
      <c r="C49" s="1136" t="s">
        <v>492</v>
      </c>
      <c r="D49" s="13">
        <v>3610</v>
      </c>
      <c r="E49" s="14">
        <f t="shared" si="1"/>
        <v>1.444</v>
      </c>
      <c r="F49" s="1161"/>
      <c r="G49" s="429"/>
      <c r="I49" s="1140"/>
    </row>
    <row r="50" spans="1:7" s="498" customFormat="1" ht="15" customHeight="1">
      <c r="A50" s="1162" t="s">
        <v>1101</v>
      </c>
      <c r="B50" s="1164" t="s">
        <v>1492</v>
      </c>
      <c r="C50" s="1136" t="s">
        <v>492</v>
      </c>
      <c r="D50" s="13">
        <v>2570</v>
      </c>
      <c r="E50" s="14">
        <f t="shared" si="1"/>
        <v>1.028</v>
      </c>
      <c r="F50" s="1161"/>
      <c r="G50" s="429"/>
    </row>
    <row r="51" spans="1:7" s="498" customFormat="1" ht="15" customHeight="1">
      <c r="A51" s="1162" t="s">
        <v>1103</v>
      </c>
      <c r="B51" s="1164" t="s">
        <v>1493</v>
      </c>
      <c r="C51" s="1136" t="s">
        <v>492</v>
      </c>
      <c r="D51" s="13">
        <v>2500</v>
      </c>
      <c r="E51" s="14">
        <f t="shared" si="1"/>
        <v>1</v>
      </c>
      <c r="F51" s="1161"/>
      <c r="G51" s="429"/>
    </row>
    <row r="52" spans="1:6" s="498" customFormat="1" ht="4.5" customHeight="1">
      <c r="A52" s="1174"/>
      <c r="B52" s="1175"/>
      <c r="C52" s="1140"/>
      <c r="D52" s="1142"/>
      <c r="E52" s="1142"/>
      <c r="F52" s="1130"/>
    </row>
    <row r="53" spans="2:10" s="498" customFormat="1" ht="15.75" customHeight="1">
      <c r="B53" s="1176" t="s">
        <v>1494</v>
      </c>
      <c r="C53" s="1176"/>
      <c r="D53" s="1176"/>
      <c r="E53" s="1176"/>
      <c r="F53" s="1130"/>
      <c r="H53" s="80"/>
      <c r="I53" s="80"/>
      <c r="J53" s="80"/>
    </row>
    <row r="54" spans="1:6" s="498" customFormat="1" ht="17.25" customHeight="1">
      <c r="A54" s="498" t="s">
        <v>1495</v>
      </c>
      <c r="B54" s="1177"/>
      <c r="C54" s="1177"/>
      <c r="D54" s="1177"/>
      <c r="E54" s="1177"/>
      <c r="F54" s="1130"/>
    </row>
    <row r="55" ht="12.75">
      <c r="F55" s="403"/>
    </row>
    <row r="56" ht="12.75">
      <c r="F56" s="403"/>
    </row>
    <row r="57" ht="12.75">
      <c r="F57" s="403"/>
    </row>
    <row r="58" ht="12.75">
      <c r="F58" s="403"/>
    </row>
    <row r="59" ht="12.75">
      <c r="F59" s="403"/>
    </row>
    <row r="60" ht="12.75">
      <c r="F60" s="403"/>
    </row>
    <row r="61" ht="12.75">
      <c r="F61" s="403"/>
    </row>
  </sheetData>
  <sheetProtection selectLockedCells="1" selectUnlockedCells="1"/>
  <mergeCells count="6">
    <mergeCell ref="B3:C3"/>
    <mergeCell ref="A8:A9"/>
    <mergeCell ref="B8:B9"/>
    <mergeCell ref="C8:C9"/>
    <mergeCell ref="E8:E9"/>
    <mergeCell ref="E15:E16"/>
  </mergeCells>
  <printOptions/>
  <pageMargins left="0.5902777777777778" right="0.19652777777777777" top="0.27569444444444446" bottom="0.3541666666666667" header="0.5118055555555555" footer="0.27569444444444446"/>
  <pageSetup firstPageNumber="162" useFirstPageNumber="1" horizontalDpi="300" verticalDpi="300" orientation="portrait" paperSize="9" scale="93"/>
  <headerFooter alignWithMargins="0">
    <oddFooter>&amp;C&amp;P</oddFooter>
  </headerFooter>
</worksheet>
</file>

<file path=xl/worksheets/sheet37.xml><?xml version="1.0" encoding="utf-8"?>
<worksheet xmlns="http://schemas.openxmlformats.org/spreadsheetml/2006/main" xmlns:r="http://schemas.openxmlformats.org/officeDocument/2006/relationships">
  <sheetPr>
    <tabColor indexed="43"/>
  </sheetPr>
  <dimension ref="A1:IV144"/>
  <sheetViews>
    <sheetView workbookViewId="0" topLeftCell="A28">
      <selection activeCell="H11" sqref="H11"/>
    </sheetView>
  </sheetViews>
  <sheetFormatPr defaultColWidth="10.28125" defaultRowHeight="12.75"/>
  <cols>
    <col min="1" max="1" width="3.57421875" style="550" customWidth="1"/>
    <col min="2" max="2" width="37.00390625" style="212" customWidth="1"/>
    <col min="3" max="3" width="9.140625" style="530" customWidth="1"/>
    <col min="4" max="4" width="9.00390625" style="1178" customWidth="1"/>
    <col min="5" max="5" width="10.8515625" style="1178" customWidth="1"/>
    <col min="6" max="7" width="6.57421875" style="212" customWidth="1"/>
    <col min="8" max="16384" width="10.28125" style="212" customWidth="1"/>
  </cols>
  <sheetData>
    <row r="1" ht="12.75">
      <c r="A1" s="1179" t="s">
        <v>909</v>
      </c>
    </row>
    <row r="3" spans="2:3" ht="12.75">
      <c r="B3" s="1180" t="s">
        <v>1496</v>
      </c>
      <c r="C3" s="1180"/>
    </row>
    <row r="4" spans="2:4" ht="12.75">
      <c r="B4" s="1181" t="s">
        <v>1497</v>
      </c>
      <c r="C4" s="1181"/>
      <c r="D4" s="78"/>
    </row>
    <row r="5" spans="1:2" ht="8.25" customHeight="1">
      <c r="A5" s="1182" t="s">
        <v>952</v>
      </c>
      <c r="B5" s="539"/>
    </row>
    <row r="6" spans="1:7" s="78" customFormat="1" ht="15" customHeight="1">
      <c r="A6" s="212" t="s">
        <v>1498</v>
      </c>
      <c r="B6" s="212"/>
      <c r="D6" s="1183"/>
      <c r="E6" s="1184"/>
      <c r="F6" s="212"/>
      <c r="G6" s="212"/>
    </row>
    <row r="7" spans="4:7" s="78" customFormat="1" ht="11.25" customHeight="1">
      <c r="D7" s="1183"/>
      <c r="E7" s="1183"/>
      <c r="F7" s="212"/>
      <c r="G7" s="212"/>
    </row>
    <row r="8" spans="1:7" s="78" customFormat="1" ht="15" customHeight="1">
      <c r="A8" s="1185" t="s">
        <v>211</v>
      </c>
      <c r="B8" s="1185"/>
      <c r="D8" s="73">
        <v>2022</v>
      </c>
      <c r="E8" s="70" t="s">
        <v>4</v>
      </c>
      <c r="F8" s="212"/>
      <c r="G8" s="212"/>
    </row>
    <row r="9" spans="1:7" s="78" customFormat="1" ht="37.5" customHeight="1">
      <c r="A9" s="1146" t="s">
        <v>54</v>
      </c>
      <c r="B9" s="1186" t="s">
        <v>6</v>
      </c>
      <c r="C9" s="462" t="s">
        <v>1420</v>
      </c>
      <c r="D9" s="124" t="s">
        <v>311</v>
      </c>
      <c r="E9" s="70"/>
      <c r="F9" s="212"/>
      <c r="G9" s="212"/>
    </row>
    <row r="10" spans="1:7" s="78" customFormat="1" ht="20.25" customHeight="1">
      <c r="A10" s="465">
        <v>1</v>
      </c>
      <c r="B10" s="1187" t="s">
        <v>327</v>
      </c>
      <c r="C10" s="496" t="s">
        <v>12</v>
      </c>
      <c r="D10" s="13">
        <v>8773.930753564155</v>
      </c>
      <c r="E10" s="14">
        <f aca="true" t="shared" si="0" ref="E10:E11">D10/2500</f>
        <v>3.5095723014256617</v>
      </c>
      <c r="F10" s="212"/>
      <c r="G10" s="212"/>
    </row>
    <row r="11" spans="1:7" s="78" customFormat="1" ht="18.75" customHeight="1">
      <c r="A11" s="465">
        <v>2</v>
      </c>
      <c r="B11" s="1187" t="s">
        <v>598</v>
      </c>
      <c r="C11" s="496" t="s">
        <v>12</v>
      </c>
      <c r="D11" s="13">
        <v>8422.973523421588</v>
      </c>
      <c r="E11" s="14">
        <f t="shared" si="0"/>
        <v>3.369189409368635</v>
      </c>
      <c r="F11" s="212"/>
      <c r="G11" s="212"/>
    </row>
    <row r="12" spans="1:5" ht="16.5" customHeight="1">
      <c r="A12" s="1188"/>
      <c r="B12" s="1189" t="s">
        <v>1499</v>
      </c>
      <c r="C12" s="430"/>
      <c r="D12" s="13"/>
      <c r="E12" s="13"/>
    </row>
    <row r="13" spans="1:7" s="78" customFormat="1" ht="18" customHeight="1">
      <c r="A13" s="496">
        <v>1</v>
      </c>
      <c r="B13" s="497" t="s">
        <v>1500</v>
      </c>
      <c r="C13" s="532"/>
      <c r="D13" s="13">
        <v>7545.580448065172</v>
      </c>
      <c r="E13" s="14">
        <f aca="true" t="shared" si="1" ref="E13:E16">D13/2500</f>
        <v>3.018232179226069</v>
      </c>
      <c r="F13" s="212"/>
      <c r="G13" s="212"/>
    </row>
    <row r="14" spans="1:7" s="78" customFormat="1" ht="45" customHeight="1">
      <c r="A14" s="496">
        <v>2</v>
      </c>
      <c r="B14" s="474" t="s">
        <v>1501</v>
      </c>
      <c r="C14" s="532"/>
      <c r="D14" s="13">
        <v>7545.580448065172</v>
      </c>
      <c r="E14" s="14">
        <f t="shared" si="1"/>
        <v>3.018232179226069</v>
      </c>
      <c r="F14" s="212"/>
      <c r="G14" s="212"/>
    </row>
    <row r="15" spans="1:7" s="78" customFormat="1" ht="14.25" customHeight="1">
      <c r="A15" s="496">
        <v>3</v>
      </c>
      <c r="B15" s="497" t="s">
        <v>1502</v>
      </c>
      <c r="C15" s="532"/>
      <c r="D15" s="13">
        <v>6843.66598778004</v>
      </c>
      <c r="E15" s="14">
        <f t="shared" si="1"/>
        <v>2.737466395112016</v>
      </c>
      <c r="F15" s="212"/>
      <c r="G15" s="212"/>
    </row>
    <row r="16" spans="1:7" s="78" customFormat="1" ht="22.5" customHeight="1">
      <c r="A16" s="496">
        <v>4</v>
      </c>
      <c r="B16" s="497" t="s">
        <v>1503</v>
      </c>
      <c r="C16" s="532"/>
      <c r="D16" s="13">
        <v>5790.794297352342</v>
      </c>
      <c r="E16" s="14">
        <f t="shared" si="1"/>
        <v>2.3163177189409367</v>
      </c>
      <c r="F16" s="212"/>
      <c r="G16" s="212"/>
    </row>
    <row r="17" spans="1:5" s="212" customFormat="1" ht="18" customHeight="1">
      <c r="A17" s="1190"/>
      <c r="B17" s="1189" t="s">
        <v>1504</v>
      </c>
      <c r="D17" s="13"/>
      <c r="E17" s="13"/>
    </row>
    <row r="18" spans="1:7" s="78" customFormat="1" ht="30.75" customHeight="1">
      <c r="A18" s="496">
        <v>1</v>
      </c>
      <c r="B18" s="474" t="s">
        <v>1505</v>
      </c>
      <c r="C18" s="532"/>
      <c r="D18" s="13">
        <v>6843.66598778004</v>
      </c>
      <c r="E18" s="14">
        <f aca="true" t="shared" si="2" ref="E18:E20">D18/2500</f>
        <v>2.737466395112016</v>
      </c>
      <c r="F18" s="212"/>
      <c r="G18" s="212"/>
    </row>
    <row r="19" spans="1:7" s="78" customFormat="1" ht="13.5" customHeight="1">
      <c r="A19" s="496">
        <v>2</v>
      </c>
      <c r="B19" s="1191" t="s">
        <v>1506</v>
      </c>
      <c r="C19" s="532"/>
      <c r="D19" s="13">
        <v>4905.395010183299</v>
      </c>
      <c r="E19" s="14">
        <f t="shared" si="2"/>
        <v>1.9621580040733195</v>
      </c>
      <c r="F19" s="212"/>
      <c r="G19" s="212"/>
    </row>
    <row r="20" spans="1:7" s="78" customFormat="1" ht="33.75" customHeight="1">
      <c r="A20" s="1190"/>
      <c r="B20" s="1192" t="s">
        <v>1507</v>
      </c>
      <c r="C20" s="212"/>
      <c r="D20" s="13">
        <v>5110.025010183299</v>
      </c>
      <c r="E20" s="14">
        <f t="shared" si="2"/>
        <v>2.0440100040733196</v>
      </c>
      <c r="F20" s="212"/>
      <c r="G20" s="212"/>
    </row>
    <row r="21" spans="1:5" s="212" customFormat="1" ht="18" customHeight="1">
      <c r="A21" s="1190"/>
      <c r="B21" s="1193" t="s">
        <v>1508</v>
      </c>
      <c r="D21" s="13"/>
      <c r="E21" s="13"/>
    </row>
    <row r="22" spans="1:7" s="78" customFormat="1" ht="14.25" customHeight="1">
      <c r="A22" s="496">
        <v>1</v>
      </c>
      <c r="B22" s="497" t="s">
        <v>1509</v>
      </c>
      <c r="C22" s="532"/>
      <c r="D22" s="13">
        <v>8247.494908350305</v>
      </c>
      <c r="E22" s="14">
        <f aca="true" t="shared" si="3" ref="E22:E28">D22/2500</f>
        <v>3.2989979633401223</v>
      </c>
      <c r="F22" s="212"/>
      <c r="G22" s="212"/>
    </row>
    <row r="23" spans="1:7" s="78" customFormat="1" ht="14.25" customHeight="1">
      <c r="A23" s="496">
        <v>2</v>
      </c>
      <c r="B23" s="497" t="s">
        <v>1510</v>
      </c>
      <c r="C23" s="496" t="s">
        <v>12</v>
      </c>
      <c r="D23" s="13">
        <v>8247.494908350305</v>
      </c>
      <c r="E23" s="14">
        <f t="shared" si="3"/>
        <v>3.2989979633401223</v>
      </c>
      <c r="F23" s="212"/>
      <c r="G23" s="212"/>
    </row>
    <row r="24" spans="1:7" s="78" customFormat="1" ht="14.25" customHeight="1">
      <c r="A24" s="496"/>
      <c r="B24" s="474" t="s">
        <v>1511</v>
      </c>
      <c r="C24" s="496"/>
      <c r="D24" s="13">
        <v>7545.580448065172</v>
      </c>
      <c r="E24" s="14">
        <f t="shared" si="3"/>
        <v>3.018232179226069</v>
      </c>
      <c r="F24" s="212"/>
      <c r="G24" s="212"/>
    </row>
    <row r="25" spans="1:7" s="78" customFormat="1" ht="54" customHeight="1">
      <c r="A25" s="496">
        <v>3</v>
      </c>
      <c r="B25" s="474" t="s">
        <v>1512</v>
      </c>
      <c r="C25" s="532"/>
      <c r="D25" s="13">
        <v>6843.66598778004</v>
      </c>
      <c r="E25" s="14">
        <f t="shared" si="3"/>
        <v>2.737466395112016</v>
      </c>
      <c r="F25" s="212"/>
      <c r="G25" s="212"/>
    </row>
    <row r="26" spans="1:7" s="78" customFormat="1" ht="54" customHeight="1">
      <c r="A26" s="496"/>
      <c r="B26" s="474" t="s">
        <v>1513</v>
      </c>
      <c r="C26" s="532"/>
      <c r="D26" s="13">
        <v>7545.580448065172</v>
      </c>
      <c r="E26" s="14">
        <f t="shared" si="3"/>
        <v>3.018232179226069</v>
      </c>
      <c r="F26" s="212"/>
      <c r="G26" s="212"/>
    </row>
    <row r="27" spans="1:7" s="78" customFormat="1" ht="54" customHeight="1">
      <c r="A27" s="496"/>
      <c r="B27" s="474" t="s">
        <v>1514</v>
      </c>
      <c r="C27" s="532"/>
      <c r="D27" s="13">
        <v>6843.66598778004</v>
      </c>
      <c r="E27" s="14">
        <f t="shared" si="3"/>
        <v>2.737466395112016</v>
      </c>
      <c r="F27" s="212"/>
      <c r="G27" s="212"/>
    </row>
    <row r="28" spans="1:7" s="1195" customFormat="1" ht="12.75">
      <c r="A28" s="496">
        <v>4</v>
      </c>
      <c r="B28" s="474" t="s">
        <v>1515</v>
      </c>
      <c r="C28" s="474"/>
      <c r="D28" s="13">
        <v>5790.794297352342</v>
      </c>
      <c r="E28" s="14">
        <f t="shared" si="3"/>
        <v>2.3163177189409367</v>
      </c>
      <c r="F28" s="1194"/>
      <c r="G28" s="1194"/>
    </row>
    <row r="29" spans="1:7" s="78" customFormat="1" ht="24.75" customHeight="1">
      <c r="A29" s="1196" t="s">
        <v>1516</v>
      </c>
      <c r="B29" s="1196"/>
      <c r="C29" s="1196"/>
      <c r="D29" s="1178"/>
      <c r="E29" s="1178"/>
      <c r="F29" s="212"/>
      <c r="G29" s="212"/>
    </row>
    <row r="30" spans="1:256" ht="12.75">
      <c r="A30" s="422"/>
      <c r="B30" s="423" t="s">
        <v>20</v>
      </c>
      <c r="C30" s="424"/>
      <c r="D30" s="25"/>
      <c r="E30" s="25"/>
      <c r="F30" s="25"/>
      <c r="G30" s="25"/>
      <c r="L30" s="427"/>
      <c r="M30" s="27"/>
      <c r="N30" s="428"/>
      <c r="O30" s="27"/>
      <c r="ID30" s="480"/>
      <c r="IE30" s="480"/>
      <c r="IF30" s="480"/>
      <c r="IG30" s="480"/>
      <c r="IH30" s="480"/>
      <c r="II30" s="480"/>
      <c r="IJ30" s="480"/>
      <c r="IK30" s="480"/>
      <c r="IL30" s="480"/>
      <c r="IM30" s="480"/>
      <c r="IN30" s="480"/>
      <c r="IO30" s="480"/>
      <c r="IP30" s="480"/>
      <c r="IQ30" s="480"/>
      <c r="IR30" s="480"/>
      <c r="IS30" s="480"/>
      <c r="IT30" s="480"/>
      <c r="IU30" s="480"/>
      <c r="IV30" s="480"/>
    </row>
    <row r="31" spans="2:256" ht="12.75">
      <c r="B31" s="212" t="s">
        <v>1177</v>
      </c>
      <c r="C31" s="432"/>
      <c r="D31" s="1138"/>
      <c r="E31" s="1138"/>
      <c r="F31" s="432"/>
      <c r="HW31" s="480"/>
      <c r="HX31" s="480"/>
      <c r="HY31" s="480"/>
      <c r="HZ31" s="480"/>
      <c r="IA31" s="480"/>
      <c r="IB31" s="480"/>
      <c r="IC31" s="480"/>
      <c r="ID31" s="480"/>
      <c r="IE31" s="480"/>
      <c r="IF31" s="480"/>
      <c r="IG31" s="480"/>
      <c r="IH31" s="480"/>
      <c r="II31" s="480"/>
      <c r="IJ31" s="480"/>
      <c r="IK31" s="480"/>
      <c r="IL31" s="480"/>
      <c r="IM31" s="480"/>
      <c r="IN31" s="480"/>
      <c r="IO31" s="480"/>
      <c r="IP31" s="480"/>
      <c r="IQ31" s="480"/>
      <c r="IR31" s="480"/>
      <c r="IS31" s="480"/>
      <c r="IT31" s="480"/>
      <c r="IU31" s="480"/>
      <c r="IV31" s="480"/>
    </row>
    <row r="32" spans="2:7" s="78" customFormat="1" ht="12" customHeight="1">
      <c r="B32" s="189"/>
      <c r="C32" s="213"/>
      <c r="D32" s="1178"/>
      <c r="E32" s="1178"/>
      <c r="F32" s="212"/>
      <c r="G32" s="212"/>
    </row>
    <row r="33" spans="1:7" s="78" customFormat="1" ht="23.25" customHeight="1">
      <c r="A33" s="1185" t="s">
        <v>1517</v>
      </c>
      <c r="B33" s="1185"/>
      <c r="D33" s="1183"/>
      <c r="E33" s="1178"/>
      <c r="F33" s="212"/>
      <c r="G33" s="212"/>
    </row>
    <row r="34" spans="2:3" ht="11.25" customHeight="1">
      <c r="B34" s="1197"/>
      <c r="C34" s="1197"/>
    </row>
    <row r="35" spans="2:3" ht="13.5" customHeight="1">
      <c r="B35" s="187" t="s">
        <v>1518</v>
      </c>
      <c r="C35" s="187"/>
    </row>
    <row r="36" spans="1:7" s="1195" customFormat="1" ht="48.75" customHeight="1">
      <c r="A36" s="505" t="s">
        <v>54</v>
      </c>
      <c r="B36" s="193" t="s">
        <v>6</v>
      </c>
      <c r="C36" s="460" t="s">
        <v>1420</v>
      </c>
      <c r="D36" s="491" t="s">
        <v>1519</v>
      </c>
      <c r="E36" s="70" t="s">
        <v>4</v>
      </c>
      <c r="F36" s="461"/>
      <c r="G36" s="461"/>
    </row>
    <row r="37" spans="1:7" s="1195" customFormat="1" ht="12.75">
      <c r="A37" s="1198"/>
      <c r="B37" s="474"/>
      <c r="C37" s="474"/>
      <c r="D37" s="73">
        <v>2022</v>
      </c>
      <c r="E37" s="70"/>
      <c r="F37" s="1199"/>
      <c r="G37" s="1199"/>
    </row>
    <row r="38" spans="1:7" s="1195" customFormat="1" ht="12.75">
      <c r="A38" s="1146">
        <v>1</v>
      </c>
      <c r="B38" s="1200" t="s">
        <v>1520</v>
      </c>
      <c r="C38" s="474"/>
      <c r="D38" s="13"/>
      <c r="E38" s="13"/>
      <c r="F38" s="412"/>
      <c r="G38" s="412"/>
    </row>
    <row r="39" spans="1:7" s="1195" customFormat="1" ht="12.75">
      <c r="A39" s="1201"/>
      <c r="B39" s="1200" t="s">
        <v>1521</v>
      </c>
      <c r="C39" s="474"/>
      <c r="D39" s="13">
        <v>4560.7550101832985</v>
      </c>
      <c r="E39" s="14">
        <f aca="true" t="shared" si="4" ref="E39:E41">D39/2500</f>
        <v>1.8243020040733193</v>
      </c>
      <c r="F39" s="1202"/>
      <c r="G39" s="1202"/>
    </row>
    <row r="40" spans="1:7" s="1195" customFormat="1" ht="12.75">
      <c r="A40" s="1201"/>
      <c r="B40" s="1200" t="s">
        <v>1522</v>
      </c>
      <c r="C40" s="474"/>
      <c r="D40" s="13">
        <v>4173.035010183299</v>
      </c>
      <c r="E40" s="14">
        <f t="shared" si="4"/>
        <v>1.6692140040733197</v>
      </c>
      <c r="F40" s="1202"/>
      <c r="G40" s="1202"/>
    </row>
    <row r="41" spans="1:7" s="1195" customFormat="1" ht="12.75">
      <c r="A41" s="1201"/>
      <c r="B41" s="1200" t="s">
        <v>1523</v>
      </c>
      <c r="C41" s="474"/>
      <c r="D41" s="13">
        <v>3610</v>
      </c>
      <c r="E41" s="14">
        <f t="shared" si="4"/>
        <v>1.444</v>
      </c>
      <c r="F41" s="1202"/>
      <c r="G41" s="1202"/>
    </row>
    <row r="42" spans="1:7" s="1195" customFormat="1" ht="12.75">
      <c r="A42" s="1146">
        <v>2</v>
      </c>
      <c r="B42" s="1200" t="s">
        <v>1524</v>
      </c>
      <c r="C42" s="474"/>
      <c r="D42" s="1203"/>
      <c r="E42" s="1203"/>
      <c r="F42" s="1202"/>
      <c r="G42" s="1202"/>
    </row>
    <row r="43" spans="1:7" s="1195" customFormat="1" ht="12.75">
      <c r="A43" s="1201"/>
      <c r="B43" s="1200" t="s">
        <v>1525</v>
      </c>
      <c r="C43" s="474"/>
      <c r="D43" s="13">
        <v>3450</v>
      </c>
      <c r="E43" s="14">
        <f aca="true" t="shared" si="5" ref="E43:E45">D43/2500</f>
        <v>1.38</v>
      </c>
      <c r="F43" s="1202"/>
      <c r="G43" s="1202"/>
    </row>
    <row r="44" spans="1:7" s="1195" customFormat="1" ht="12.75">
      <c r="A44" s="1201"/>
      <c r="B44" s="1200" t="s">
        <v>1522</v>
      </c>
      <c r="C44" s="474"/>
      <c r="D44" s="13">
        <v>2950</v>
      </c>
      <c r="E44" s="14">
        <f t="shared" si="5"/>
        <v>1.18</v>
      </c>
      <c r="F44" s="1202"/>
      <c r="G44" s="1202"/>
    </row>
    <row r="45" spans="1:7" s="1195" customFormat="1" ht="12.75">
      <c r="A45" s="1201"/>
      <c r="B45" s="1200" t="s">
        <v>1523</v>
      </c>
      <c r="C45" s="474"/>
      <c r="D45" s="13">
        <v>3063.725010183299</v>
      </c>
      <c r="E45" s="14">
        <f t="shared" si="5"/>
        <v>1.2254900040733196</v>
      </c>
      <c r="F45" s="1202"/>
      <c r="G45" s="1202"/>
    </row>
    <row r="46" spans="1:7" s="1195" customFormat="1" ht="12.75">
      <c r="A46" s="1146">
        <v>3</v>
      </c>
      <c r="B46" s="1200" t="s">
        <v>1526</v>
      </c>
      <c r="C46" s="474"/>
      <c r="D46" s="1203"/>
      <c r="E46" s="1203"/>
      <c r="F46" s="1202"/>
      <c r="G46" s="1202"/>
    </row>
    <row r="47" spans="1:7" s="1195" customFormat="1" ht="12.75">
      <c r="A47" s="1201"/>
      <c r="B47" s="1200" t="s">
        <v>1527</v>
      </c>
      <c r="C47" s="474"/>
      <c r="D47" s="13">
        <v>4560.7550101832985</v>
      </c>
      <c r="E47" s="14">
        <f aca="true" t="shared" si="6" ref="E47:E49">D47/2500</f>
        <v>1.8243020040733193</v>
      </c>
      <c r="F47" s="1202"/>
      <c r="G47" s="1202"/>
    </row>
    <row r="48" spans="1:7" s="1195" customFormat="1" ht="12.75">
      <c r="A48" s="1201"/>
      <c r="B48" s="1200" t="s">
        <v>1522</v>
      </c>
      <c r="C48" s="474"/>
      <c r="D48" s="13">
        <v>4173.035010183299</v>
      </c>
      <c r="E48" s="14">
        <f t="shared" si="6"/>
        <v>1.6692140040733197</v>
      </c>
      <c r="F48" s="1202"/>
      <c r="G48" s="1202"/>
    </row>
    <row r="49" spans="1:7" s="1195" customFormat="1" ht="12.75">
      <c r="A49" s="1201"/>
      <c r="B49" s="1200" t="s">
        <v>1523</v>
      </c>
      <c r="C49" s="474"/>
      <c r="D49" s="13">
        <v>3610</v>
      </c>
      <c r="E49" s="14">
        <f t="shared" si="6"/>
        <v>1.444</v>
      </c>
      <c r="F49" s="1202"/>
      <c r="G49" s="1202"/>
    </row>
    <row r="50" spans="1:7" s="1204" customFormat="1" ht="17.25" customHeight="1">
      <c r="A50" s="1146">
        <v>4</v>
      </c>
      <c r="B50" s="1200" t="s">
        <v>1528</v>
      </c>
      <c r="C50" s="474"/>
      <c r="D50" s="1203"/>
      <c r="E50" s="1203"/>
      <c r="F50" s="1202"/>
      <c r="G50" s="1202"/>
    </row>
    <row r="51" spans="1:7" s="1204" customFormat="1" ht="12.75">
      <c r="A51" s="1201"/>
      <c r="B51" s="1200" t="s">
        <v>1527</v>
      </c>
      <c r="C51" s="474"/>
      <c r="D51" s="13">
        <v>4216.115010183299</v>
      </c>
      <c r="E51" s="14">
        <f aca="true" t="shared" si="7" ref="E51:E53">D51/2500</f>
        <v>1.6864460040733196</v>
      </c>
      <c r="F51" s="1202"/>
      <c r="G51" s="1202"/>
    </row>
    <row r="52" spans="1:7" s="1204" customFormat="1" ht="12.75">
      <c r="A52" s="1201"/>
      <c r="B52" s="1200" t="s">
        <v>1522</v>
      </c>
      <c r="C52" s="474"/>
      <c r="D52" s="13">
        <v>3610</v>
      </c>
      <c r="E52" s="14">
        <f t="shared" si="7"/>
        <v>1.444</v>
      </c>
      <c r="F52" s="1202"/>
      <c r="G52" s="1202"/>
    </row>
    <row r="53" spans="1:7" s="1204" customFormat="1" ht="12.75">
      <c r="A53" s="1201"/>
      <c r="B53" s="1200" t="s">
        <v>1523</v>
      </c>
      <c r="C53" s="474"/>
      <c r="D53" s="13">
        <v>3200</v>
      </c>
      <c r="E53" s="14">
        <f t="shared" si="7"/>
        <v>1.28</v>
      </c>
      <c r="F53" s="1202"/>
      <c r="G53" s="1202"/>
    </row>
    <row r="54" spans="1:7" s="1204" customFormat="1" ht="12.75">
      <c r="A54" s="1146">
        <v>5</v>
      </c>
      <c r="B54" s="1200" t="s">
        <v>1529</v>
      </c>
      <c r="C54" s="474"/>
      <c r="D54" s="1203"/>
      <c r="E54" s="1203"/>
      <c r="F54" s="1202"/>
      <c r="G54" s="1202"/>
    </row>
    <row r="55" spans="1:7" s="1204" customFormat="1" ht="12.75">
      <c r="A55" s="1201"/>
      <c r="B55" s="1200" t="s">
        <v>1527</v>
      </c>
      <c r="C55" s="474"/>
      <c r="D55" s="13">
        <v>3850</v>
      </c>
      <c r="E55" s="14">
        <f aca="true" t="shared" si="8" ref="E55:E57">D55/2500</f>
        <v>1.54</v>
      </c>
      <c r="F55" s="1202"/>
      <c r="G55" s="1202"/>
    </row>
    <row r="56" spans="1:7" s="1204" customFormat="1" ht="12.75">
      <c r="A56" s="1201"/>
      <c r="B56" s="1200" t="s">
        <v>1522</v>
      </c>
      <c r="C56" s="474"/>
      <c r="D56" s="13">
        <v>3400</v>
      </c>
      <c r="E56" s="14">
        <f t="shared" si="8"/>
        <v>1.36</v>
      </c>
      <c r="F56" s="1202"/>
      <c r="G56" s="1202"/>
    </row>
    <row r="57" spans="1:7" s="1204" customFormat="1" ht="12.75">
      <c r="A57" s="1201"/>
      <c r="B57" s="1200" t="s">
        <v>1523</v>
      </c>
      <c r="C57" s="474"/>
      <c r="D57" s="13">
        <v>2900</v>
      </c>
      <c r="E57" s="14">
        <f t="shared" si="8"/>
        <v>1.16</v>
      </c>
      <c r="F57" s="1202"/>
      <c r="G57" s="1202"/>
    </row>
    <row r="58" spans="1:7" s="1204" customFormat="1" ht="12.75">
      <c r="A58" s="1146">
        <v>6</v>
      </c>
      <c r="B58" s="1200" t="s">
        <v>1530</v>
      </c>
      <c r="C58" s="474"/>
      <c r="D58" s="1203"/>
      <c r="E58" s="1203"/>
      <c r="F58" s="1202"/>
      <c r="G58" s="1202"/>
    </row>
    <row r="59" spans="1:7" s="1204" customFormat="1" ht="12.75">
      <c r="A59" s="1201"/>
      <c r="B59" s="1200" t="s">
        <v>1527</v>
      </c>
      <c r="C59" s="474"/>
      <c r="D59" s="13">
        <v>4560.7550101832985</v>
      </c>
      <c r="E59" s="14">
        <f aca="true" t="shared" si="9" ref="E59:E61">D59/2500</f>
        <v>1.8243020040733193</v>
      </c>
      <c r="F59" s="1202"/>
      <c r="G59" s="1202"/>
    </row>
    <row r="60" spans="1:7" s="1204" customFormat="1" ht="12.75">
      <c r="A60" s="1201"/>
      <c r="B60" s="1200" t="s">
        <v>1522</v>
      </c>
      <c r="C60" s="474"/>
      <c r="D60" s="13">
        <v>4216.115010183299</v>
      </c>
      <c r="E60" s="14">
        <f t="shared" si="9"/>
        <v>1.6864460040733196</v>
      </c>
      <c r="F60" s="1202"/>
      <c r="G60" s="1202"/>
    </row>
    <row r="61" spans="1:7" s="1204" customFormat="1" ht="12.75">
      <c r="A61" s="1201"/>
      <c r="B61" s="1200" t="s">
        <v>1523</v>
      </c>
      <c r="C61" s="474"/>
      <c r="D61" s="13">
        <v>3750</v>
      </c>
      <c r="E61" s="14">
        <f t="shared" si="9"/>
        <v>1.5</v>
      </c>
      <c r="F61" s="1202"/>
      <c r="G61" s="1202"/>
    </row>
    <row r="62" spans="1:7" s="1204" customFormat="1" ht="12.75">
      <c r="A62" s="1146">
        <v>7</v>
      </c>
      <c r="B62" s="1200" t="s">
        <v>1531</v>
      </c>
      <c r="C62" s="474"/>
      <c r="D62" s="1203"/>
      <c r="E62" s="1203"/>
      <c r="F62" s="1202"/>
      <c r="G62" s="1202"/>
    </row>
    <row r="63" spans="1:7" s="1204" customFormat="1" ht="12.75">
      <c r="A63" s="1201"/>
      <c r="B63" s="1200" t="s">
        <v>1532</v>
      </c>
      <c r="C63" s="474"/>
      <c r="D63" s="13">
        <v>4646.915010183298</v>
      </c>
      <c r="E63" s="14">
        <f aca="true" t="shared" si="10" ref="E63:E64">D63/2500</f>
        <v>1.8587660040733194</v>
      </c>
      <c r="F63" s="1202"/>
      <c r="G63" s="1202"/>
    </row>
    <row r="64" spans="1:7" s="1204" customFormat="1" ht="12.75">
      <c r="A64" s="1205"/>
      <c r="B64" s="1200" t="s">
        <v>1533</v>
      </c>
      <c r="C64" s="474"/>
      <c r="D64" s="13">
        <v>4388.435010183299</v>
      </c>
      <c r="E64" s="14">
        <f t="shared" si="10"/>
        <v>1.7553740040733194</v>
      </c>
      <c r="F64" s="1202"/>
      <c r="G64" s="1202"/>
    </row>
    <row r="65" spans="1:3" ht="31.5" customHeight="1">
      <c r="A65" s="1206" t="s">
        <v>1534</v>
      </c>
      <c r="B65" s="1206"/>
      <c r="C65" s="1206"/>
    </row>
    <row r="66" spans="1:3" ht="18" customHeight="1">
      <c r="A66" s="190" t="s">
        <v>1535</v>
      </c>
      <c r="B66" s="1206"/>
      <c r="C66" s="1206"/>
    </row>
    <row r="67" spans="1:3" ht="13.5" customHeight="1">
      <c r="A67" s="189" t="s">
        <v>1536</v>
      </c>
      <c r="C67" s="213"/>
    </row>
    <row r="68" spans="1:4" ht="11.25" customHeight="1">
      <c r="A68" s="1178" t="s">
        <v>1537</v>
      </c>
      <c r="C68" s="1178"/>
      <c r="D68" s="212"/>
    </row>
    <row r="69" spans="1:4" ht="9" customHeight="1">
      <c r="A69" s="213"/>
      <c r="B69" s="1178"/>
      <c r="C69" s="1178"/>
      <c r="D69" s="212"/>
    </row>
    <row r="70" spans="1:3" ht="12.75">
      <c r="A70" s="213"/>
      <c r="B70" s="190" t="s">
        <v>1538</v>
      </c>
      <c r="C70" s="190"/>
    </row>
    <row r="71" spans="1:7" ht="54.75" customHeight="1">
      <c r="A71" s="1207" t="s">
        <v>54</v>
      </c>
      <c r="B71" s="192" t="s">
        <v>6</v>
      </c>
      <c r="C71" s="462" t="s">
        <v>7</v>
      </c>
      <c r="D71" s="1208" t="s">
        <v>1539</v>
      </c>
      <c r="E71" s="70" t="s">
        <v>4</v>
      </c>
      <c r="F71" s="1209"/>
      <c r="G71" s="1209"/>
    </row>
    <row r="72" spans="1:7" ht="15.75" customHeight="1">
      <c r="A72" s="1210"/>
      <c r="B72" s="538"/>
      <c r="C72" s="1211"/>
      <c r="D72" s="73">
        <v>2022</v>
      </c>
      <c r="E72" s="70"/>
      <c r="F72" s="928"/>
      <c r="G72" s="928"/>
    </row>
    <row r="73" spans="1:5" ht="12.75">
      <c r="A73" s="531" t="s">
        <v>226</v>
      </c>
      <c r="B73" s="1212" t="s">
        <v>1540</v>
      </c>
      <c r="C73" s="545" t="s">
        <v>1541</v>
      </c>
      <c r="D73" s="13"/>
      <c r="E73" s="13"/>
    </row>
    <row r="74" spans="1:7" ht="12.75">
      <c r="A74" s="1213"/>
      <c r="B74" s="1214" t="s">
        <v>1542</v>
      </c>
      <c r="C74" s="1215"/>
      <c r="D74" s="13">
        <v>4560.7550101832985</v>
      </c>
      <c r="E74" s="14">
        <f aca="true" t="shared" si="11" ref="E74:E78">D74/2500</f>
        <v>1.8243020040733193</v>
      </c>
      <c r="F74" s="1216"/>
      <c r="G74" s="1216"/>
    </row>
    <row r="75" spans="1:7" ht="12.75">
      <c r="A75" s="1213"/>
      <c r="B75" s="1217" t="s">
        <v>1543</v>
      </c>
      <c r="C75" s="522"/>
      <c r="D75" s="13">
        <v>4302.275010183299</v>
      </c>
      <c r="E75" s="14">
        <f t="shared" si="11"/>
        <v>1.7209100040733196</v>
      </c>
      <c r="F75" s="1216"/>
      <c r="G75" s="1216"/>
    </row>
    <row r="76" spans="1:7" ht="12.75">
      <c r="A76" s="1213"/>
      <c r="B76" s="1217" t="s">
        <v>1544</v>
      </c>
      <c r="C76" s="522"/>
      <c r="D76" s="13">
        <v>4216.115010183299</v>
      </c>
      <c r="E76" s="14">
        <f t="shared" si="11"/>
        <v>1.6864460040733196</v>
      </c>
      <c r="F76" s="1216"/>
      <c r="G76" s="1216"/>
    </row>
    <row r="77" spans="1:7" ht="12.75">
      <c r="A77" s="1213"/>
      <c r="B77" s="1217" t="s">
        <v>1545</v>
      </c>
      <c r="C77" s="522"/>
      <c r="D77" s="13">
        <v>4129.955010183299</v>
      </c>
      <c r="E77" s="14">
        <f t="shared" si="11"/>
        <v>1.6519820040733197</v>
      </c>
      <c r="F77" s="1216"/>
      <c r="G77" s="1216"/>
    </row>
    <row r="78" spans="1:7" ht="14.25" customHeight="1">
      <c r="A78" s="204"/>
      <c r="B78" s="1217" t="s">
        <v>163</v>
      </c>
      <c r="C78" s="465"/>
      <c r="D78" s="13">
        <v>3950</v>
      </c>
      <c r="E78" s="14">
        <f t="shared" si="11"/>
        <v>1.58</v>
      </c>
      <c r="F78" s="1216"/>
      <c r="G78" s="1216"/>
    </row>
    <row r="79" spans="1:5" ht="82.5" customHeight="1">
      <c r="A79" s="1218">
        <v>9</v>
      </c>
      <c r="B79" s="1212" t="s">
        <v>1546</v>
      </c>
      <c r="C79" s="1219" t="s">
        <v>1547</v>
      </c>
      <c r="D79" s="1220"/>
      <c r="E79" s="1220"/>
    </row>
    <row r="80" spans="1:7" ht="12.75">
      <c r="A80" s="1221"/>
      <c r="B80" s="1214" t="s">
        <v>1542</v>
      </c>
      <c r="C80" s="1222"/>
      <c r="D80" s="13">
        <v>4129.955010183299</v>
      </c>
      <c r="E80" s="14">
        <f aca="true" t="shared" si="12" ref="E80:E84">D80/2500</f>
        <v>1.6519820040733197</v>
      </c>
      <c r="F80" s="1216"/>
      <c r="G80" s="1216"/>
    </row>
    <row r="81" spans="1:7" ht="12.75">
      <c r="A81" s="1221"/>
      <c r="B81" s="1217" t="s">
        <v>1543</v>
      </c>
      <c r="C81" s="1223"/>
      <c r="D81" s="13">
        <v>4086.875010183299</v>
      </c>
      <c r="E81" s="14">
        <f t="shared" si="12"/>
        <v>1.6347500040733196</v>
      </c>
      <c r="F81" s="1216"/>
      <c r="G81" s="1216"/>
    </row>
    <row r="82" spans="1:7" ht="12.75">
      <c r="A82" s="1221"/>
      <c r="B82" s="1217" t="s">
        <v>1544</v>
      </c>
      <c r="C82" s="1223"/>
      <c r="D82" s="13">
        <v>3950</v>
      </c>
      <c r="E82" s="14">
        <f t="shared" si="12"/>
        <v>1.58</v>
      </c>
      <c r="F82" s="1216"/>
      <c r="G82" s="1216"/>
    </row>
    <row r="83" spans="1:7" ht="12.75">
      <c r="A83" s="1221"/>
      <c r="B83" s="1217" t="s">
        <v>1545</v>
      </c>
      <c r="C83" s="1223"/>
      <c r="D83" s="13">
        <v>3850</v>
      </c>
      <c r="E83" s="14">
        <f t="shared" si="12"/>
        <v>1.54</v>
      </c>
      <c r="F83" s="1216"/>
      <c r="G83" s="1216"/>
    </row>
    <row r="84" spans="1:7" ht="14.25" customHeight="1">
      <c r="A84" s="1224"/>
      <c r="B84" s="1225" t="s">
        <v>163</v>
      </c>
      <c r="C84" s="1222"/>
      <c r="D84" s="13">
        <v>3610</v>
      </c>
      <c r="E84" s="14">
        <f t="shared" si="12"/>
        <v>1.444</v>
      </c>
      <c r="F84" s="1216"/>
      <c r="G84" s="1216"/>
    </row>
    <row r="85" spans="1:5" ht="60" customHeight="1">
      <c r="A85" s="1218">
        <v>10</v>
      </c>
      <c r="B85" s="1226" t="s">
        <v>1548</v>
      </c>
      <c r="C85" s="1219" t="s">
        <v>1549</v>
      </c>
      <c r="D85" s="1220"/>
      <c r="E85" s="1220"/>
    </row>
    <row r="86" spans="1:7" ht="12.75">
      <c r="A86" s="1221"/>
      <c r="B86" s="1214" t="s">
        <v>1542</v>
      </c>
      <c r="C86" s="1222"/>
      <c r="D86" s="13">
        <v>4086.875010183299</v>
      </c>
      <c r="E86" s="14">
        <f aca="true" t="shared" si="13" ref="E86:E90">D86/2500</f>
        <v>1.6347500040733196</v>
      </c>
      <c r="F86" s="1216"/>
      <c r="G86" s="1216"/>
    </row>
    <row r="87" spans="1:7" ht="12.75">
      <c r="A87" s="1221"/>
      <c r="B87" s="1217" t="s">
        <v>1543</v>
      </c>
      <c r="C87" s="1223"/>
      <c r="D87" s="13">
        <v>3950</v>
      </c>
      <c r="E87" s="14">
        <f t="shared" si="13"/>
        <v>1.58</v>
      </c>
      <c r="F87" s="1216"/>
      <c r="G87" s="1216"/>
    </row>
    <row r="88" spans="1:7" ht="12.75">
      <c r="A88" s="1221"/>
      <c r="B88" s="1217" t="s">
        <v>1544</v>
      </c>
      <c r="C88" s="1223"/>
      <c r="D88" s="13">
        <v>3900</v>
      </c>
      <c r="E88" s="14">
        <f t="shared" si="13"/>
        <v>1.56</v>
      </c>
      <c r="F88" s="1216"/>
      <c r="G88" s="1216"/>
    </row>
    <row r="89" spans="1:7" ht="12.75">
      <c r="A89" s="1221"/>
      <c r="B89" s="1217" t="s">
        <v>1545</v>
      </c>
      <c r="C89" s="1223"/>
      <c r="D89" s="13">
        <v>3750</v>
      </c>
      <c r="E89" s="14">
        <f t="shared" si="13"/>
        <v>1.5</v>
      </c>
      <c r="F89" s="1216"/>
      <c r="G89" s="1216"/>
    </row>
    <row r="90" spans="1:7" ht="12.75">
      <c r="A90" s="1224"/>
      <c r="B90" s="1227" t="s">
        <v>163</v>
      </c>
      <c r="C90" s="1228"/>
      <c r="D90" s="13">
        <v>3610</v>
      </c>
      <c r="E90" s="14">
        <f t="shared" si="13"/>
        <v>1.444</v>
      </c>
      <c r="F90" s="1216"/>
      <c r="G90" s="1216"/>
    </row>
    <row r="91" spans="1:5" ht="38.25" customHeight="1">
      <c r="A91" s="1218">
        <v>11</v>
      </c>
      <c r="B91" s="1229" t="s">
        <v>1550</v>
      </c>
      <c r="C91" s="1230" t="s">
        <v>1551</v>
      </c>
      <c r="D91" s="1220"/>
      <c r="E91" s="1220"/>
    </row>
    <row r="92" spans="1:7" ht="12.75">
      <c r="A92" s="1221"/>
      <c r="B92" s="1214" t="s">
        <v>1542</v>
      </c>
      <c r="C92" s="1222"/>
      <c r="D92" s="13">
        <v>4173.035010183299</v>
      </c>
      <c r="E92" s="14">
        <f aca="true" t="shared" si="14" ref="E92:E94">D92/2500</f>
        <v>1.6692140040733197</v>
      </c>
      <c r="F92" s="1216"/>
      <c r="G92" s="1216"/>
    </row>
    <row r="93" spans="1:7" ht="12.75">
      <c r="A93" s="1221"/>
      <c r="B93" s="1217" t="s">
        <v>1543</v>
      </c>
      <c r="C93" s="1223"/>
      <c r="D93" s="13">
        <v>3950</v>
      </c>
      <c r="E93" s="14">
        <f t="shared" si="14"/>
        <v>1.58</v>
      </c>
      <c r="F93" s="1216"/>
      <c r="G93" s="1216"/>
    </row>
    <row r="94" spans="1:7" ht="12.75">
      <c r="A94" s="1224"/>
      <c r="B94" s="1217" t="s">
        <v>1544</v>
      </c>
      <c r="C94" s="1223"/>
      <c r="D94" s="13">
        <v>3850</v>
      </c>
      <c r="E94" s="14">
        <f t="shared" si="14"/>
        <v>1.54</v>
      </c>
      <c r="F94" s="1216"/>
      <c r="G94" s="1216"/>
    </row>
    <row r="95" spans="1:7" s="1195" customFormat="1" ht="12.75">
      <c r="A95" s="1217">
        <v>12</v>
      </c>
      <c r="B95" s="1231" t="s">
        <v>1552</v>
      </c>
      <c r="C95" s="1232" t="s">
        <v>1553</v>
      </c>
      <c r="D95" s="1217"/>
      <c r="E95" s="1217"/>
      <c r="F95" s="1233"/>
      <c r="G95" s="1233"/>
    </row>
    <row r="96" spans="1:7" s="1195" customFormat="1" ht="12.75">
      <c r="A96" s="1217"/>
      <c r="B96" s="1217" t="s">
        <v>1542</v>
      </c>
      <c r="C96" s="1217"/>
      <c r="D96" s="13">
        <v>4259.195010183299</v>
      </c>
      <c r="E96" s="14">
        <f aca="true" t="shared" si="15" ref="E96:E97">D96/2500</f>
        <v>1.7036780040733197</v>
      </c>
      <c r="F96" s="1216"/>
      <c r="G96" s="1216"/>
    </row>
    <row r="97" spans="1:7" s="1195" customFormat="1" ht="12.75">
      <c r="A97" s="1217"/>
      <c r="B97" s="1217" t="s">
        <v>1554</v>
      </c>
      <c r="C97" s="1217"/>
      <c r="D97" s="13">
        <v>3950</v>
      </c>
      <c r="E97" s="14">
        <f t="shared" si="15"/>
        <v>1.58</v>
      </c>
      <c r="F97" s="1216"/>
      <c r="G97" s="1216"/>
    </row>
    <row r="98" spans="1:4" s="212" customFormat="1" ht="12.75">
      <c r="A98" s="213"/>
      <c r="B98" s="189"/>
      <c r="C98" s="213"/>
      <c r="D98" s="1234"/>
    </row>
    <row r="99" spans="1:4" s="212" customFormat="1" ht="12.75">
      <c r="A99" s="213"/>
      <c r="B99" s="1235" t="s">
        <v>1555</v>
      </c>
      <c r="C99" s="1235"/>
      <c r="D99" s="1234"/>
    </row>
    <row r="100" spans="1:7" ht="53.25" customHeight="1">
      <c r="A100" s="191" t="s">
        <v>54</v>
      </c>
      <c r="B100" s="192" t="s">
        <v>6</v>
      </c>
      <c r="C100" s="1236" t="s">
        <v>7</v>
      </c>
      <c r="D100" s="1208" t="s">
        <v>1197</v>
      </c>
      <c r="E100" s="70" t="s">
        <v>4</v>
      </c>
      <c r="F100" s="1209"/>
      <c r="G100" s="1209"/>
    </row>
    <row r="101" spans="1:7" ht="20.25" customHeight="1">
      <c r="A101" s="1237"/>
      <c r="B101" s="533"/>
      <c r="C101" s="1238"/>
      <c r="D101" s="73">
        <v>2022</v>
      </c>
      <c r="E101" s="70"/>
      <c r="F101" s="928"/>
      <c r="G101" s="424"/>
    </row>
    <row r="102" spans="1:7" ht="19.5" customHeight="1">
      <c r="A102" s="1239">
        <v>14</v>
      </c>
      <c r="B102" s="1240" t="s">
        <v>1556</v>
      </c>
      <c r="C102" s="1241" t="s">
        <v>12</v>
      </c>
      <c r="D102" s="73"/>
      <c r="E102" s="73"/>
      <c r="F102" s="928"/>
      <c r="G102" s="1242"/>
    </row>
    <row r="103" spans="1:7" ht="19.5" customHeight="1">
      <c r="A103" s="1221"/>
      <c r="B103" s="1243" t="s">
        <v>1557</v>
      </c>
      <c r="C103" s="211"/>
      <c r="D103" s="13">
        <v>4173.035010183299</v>
      </c>
      <c r="E103" s="14">
        <f aca="true" t="shared" si="16" ref="E103:E105">D103/2500</f>
        <v>1.6692140040733197</v>
      </c>
      <c r="F103" s="425"/>
      <c r="G103" s="1242"/>
    </row>
    <row r="104" spans="1:7" ht="19.5" customHeight="1">
      <c r="A104" s="1221"/>
      <c r="B104" s="497" t="s">
        <v>1558</v>
      </c>
      <c r="C104" s="201"/>
      <c r="D104" s="13">
        <v>4086.875010183299</v>
      </c>
      <c r="E104" s="14">
        <f t="shared" si="16"/>
        <v>1.6347500040733196</v>
      </c>
      <c r="F104" s="425"/>
      <c r="G104" s="1242"/>
    </row>
    <row r="105" spans="1:7" ht="19.5" customHeight="1">
      <c r="A105" s="1224"/>
      <c r="B105" s="497" t="s">
        <v>1559</v>
      </c>
      <c r="C105" s="201"/>
      <c r="D105" s="13">
        <v>3950</v>
      </c>
      <c r="E105" s="14">
        <f t="shared" si="16"/>
        <v>1.58</v>
      </c>
      <c r="F105" s="425"/>
      <c r="G105" s="489"/>
    </row>
    <row r="106" spans="1:7" ht="19.5" customHeight="1">
      <c r="A106" s="1244"/>
      <c r="B106" s="432"/>
      <c r="C106" s="463"/>
      <c r="D106" s="928"/>
      <c r="E106" s="928"/>
      <c r="F106" s="928"/>
      <c r="G106" s="928"/>
    </row>
    <row r="107" spans="1:7" ht="19.5" customHeight="1">
      <c r="A107" s="213"/>
      <c r="B107" s="190" t="s">
        <v>1560</v>
      </c>
      <c r="C107" s="190"/>
      <c r="D107" s="1234"/>
      <c r="E107" s="928"/>
      <c r="F107" s="928"/>
      <c r="G107" s="928"/>
    </row>
    <row r="108" spans="1:7" ht="37.5" customHeight="1">
      <c r="A108" s="191" t="s">
        <v>54</v>
      </c>
      <c r="B108" s="192" t="s">
        <v>6</v>
      </c>
      <c r="C108" s="462" t="s">
        <v>7</v>
      </c>
      <c r="D108" s="124" t="s">
        <v>1197</v>
      </c>
      <c r="E108" s="70" t="s">
        <v>4</v>
      </c>
      <c r="F108" s="928"/>
      <c r="G108" s="928"/>
    </row>
    <row r="109" spans="1:7" ht="20.25" customHeight="1">
      <c r="A109" s="1237"/>
      <c r="B109" s="192"/>
      <c r="C109" s="193"/>
      <c r="D109" s="73">
        <v>2022</v>
      </c>
      <c r="E109" s="70"/>
      <c r="F109" s="928"/>
      <c r="G109" s="928"/>
    </row>
    <row r="110" spans="1:5" ht="12.75">
      <c r="A110" s="1245">
        <v>13</v>
      </c>
      <c r="B110" s="497" t="s">
        <v>1561</v>
      </c>
      <c r="C110" s="1223" t="s">
        <v>1562</v>
      </c>
      <c r="D110" s="13"/>
      <c r="E110" s="13"/>
    </row>
    <row r="111" spans="1:7" ht="12.75">
      <c r="A111" s="1221"/>
      <c r="B111" s="497" t="s">
        <v>1563</v>
      </c>
      <c r="C111" s="1246"/>
      <c r="D111" s="13">
        <v>3950</v>
      </c>
      <c r="E111" s="14">
        <f aca="true" t="shared" si="17" ref="E111:E114">D111/2500</f>
        <v>1.58</v>
      </c>
      <c r="F111" s="1216"/>
      <c r="G111" s="1216"/>
    </row>
    <row r="112" spans="1:7" ht="12.75">
      <c r="A112" s="1221"/>
      <c r="B112" s="497" t="s">
        <v>1564</v>
      </c>
      <c r="C112" s="1246"/>
      <c r="D112" s="13">
        <v>3900</v>
      </c>
      <c r="E112" s="14">
        <f t="shared" si="17"/>
        <v>1.56</v>
      </c>
      <c r="F112" s="1216"/>
      <c r="G112" s="1216"/>
    </row>
    <row r="113" spans="1:7" ht="12.75">
      <c r="A113" s="1221"/>
      <c r="B113" s="497" t="s">
        <v>1565</v>
      </c>
      <c r="C113" s="1246"/>
      <c r="D113" s="13">
        <v>3850</v>
      </c>
      <c r="E113" s="14">
        <f t="shared" si="17"/>
        <v>1.54</v>
      </c>
      <c r="F113" s="1216"/>
      <c r="G113" s="1216"/>
    </row>
    <row r="114" spans="1:7" ht="12.75">
      <c r="A114" s="1224"/>
      <c r="B114" s="497" t="s">
        <v>1566</v>
      </c>
      <c r="C114" s="1246"/>
      <c r="D114" s="13">
        <v>3610</v>
      </c>
      <c r="E114" s="14">
        <f t="shared" si="17"/>
        <v>1.444</v>
      </c>
      <c r="F114" s="1216"/>
      <c r="G114" s="1216"/>
    </row>
    <row r="115" spans="1:5" ht="12.75">
      <c r="A115" s="1247">
        <v>15</v>
      </c>
      <c r="B115" s="497" t="s">
        <v>1567</v>
      </c>
      <c r="C115" s="1223" t="s">
        <v>1562</v>
      </c>
      <c r="D115" s="1248"/>
      <c r="E115" s="1248"/>
    </row>
    <row r="116" spans="1:7" s="78" customFormat="1" ht="12.75" customHeight="1">
      <c r="A116" s="1246"/>
      <c r="B116" s="532" t="s">
        <v>1563</v>
      </c>
      <c r="C116" s="1224"/>
      <c r="D116" s="13">
        <v>3900</v>
      </c>
      <c r="E116" s="14">
        <f aca="true" t="shared" si="18" ref="E116:E119">D116/2500</f>
        <v>1.56</v>
      </c>
      <c r="F116" s="212"/>
      <c r="G116" s="212"/>
    </row>
    <row r="117" spans="1:7" s="78" customFormat="1" ht="12.75" customHeight="1">
      <c r="A117" s="1249"/>
      <c r="B117" s="532" t="s">
        <v>1564</v>
      </c>
      <c r="C117" s="1246"/>
      <c r="D117" s="13">
        <v>3850</v>
      </c>
      <c r="E117" s="14">
        <f t="shared" si="18"/>
        <v>1.54</v>
      </c>
      <c r="F117" s="212"/>
      <c r="G117" s="212"/>
    </row>
    <row r="118" spans="1:7" s="78" customFormat="1" ht="15.75" customHeight="1">
      <c r="A118" s="1246"/>
      <c r="B118" s="532" t="s">
        <v>1565</v>
      </c>
      <c r="C118" s="1246"/>
      <c r="D118" s="13">
        <v>3750</v>
      </c>
      <c r="E118" s="14">
        <f t="shared" si="18"/>
        <v>1.5</v>
      </c>
      <c r="F118" s="212"/>
      <c r="G118" s="212"/>
    </row>
    <row r="119" spans="1:7" s="78" customFormat="1" ht="15.75" customHeight="1">
      <c r="A119" s="1246"/>
      <c r="B119" s="532" t="s">
        <v>1566</v>
      </c>
      <c r="C119" s="1246"/>
      <c r="D119" s="13">
        <v>3610</v>
      </c>
      <c r="E119" s="14">
        <f t="shared" si="18"/>
        <v>1.444</v>
      </c>
      <c r="F119" s="212"/>
      <c r="G119" s="212"/>
    </row>
    <row r="120" spans="6:7" s="1195" customFormat="1" ht="25.5" customHeight="1">
      <c r="F120" s="1204"/>
      <c r="G120" s="1204"/>
    </row>
    <row r="121" spans="1:5" ht="12.75">
      <c r="A121" s="482" t="s">
        <v>1568</v>
      </c>
      <c r="B121" s="482"/>
      <c r="C121" s="482"/>
      <c r="D121" s="482"/>
      <c r="E121" s="482"/>
    </row>
    <row r="122" spans="1:5" ht="12.75">
      <c r="A122" s="1250"/>
      <c r="B122" s="1250" t="s">
        <v>260</v>
      </c>
      <c r="C122" s="1250"/>
      <c r="D122" s="1250"/>
      <c r="E122" s="1250"/>
    </row>
    <row r="123" spans="1:5" ht="12.75" customHeight="1">
      <c r="A123" s="411" t="s">
        <v>1569</v>
      </c>
      <c r="B123" s="411"/>
      <c r="C123" s="411"/>
      <c r="D123" s="411"/>
      <c r="E123" s="411"/>
    </row>
    <row r="124" spans="1:2" ht="12.75">
      <c r="A124" s="1182"/>
      <c r="B124" s="1251"/>
    </row>
    <row r="125" spans="1:7" s="1195" customFormat="1" ht="12.75" customHeight="1">
      <c r="A125" s="522" t="s">
        <v>54</v>
      </c>
      <c r="B125" s="193" t="s">
        <v>1570</v>
      </c>
      <c r="C125" s="193"/>
      <c r="D125" s="193"/>
      <c r="E125" s="193"/>
      <c r="F125" s="1252"/>
      <c r="G125" s="1252"/>
    </row>
    <row r="126" spans="1:5" ht="37.5" customHeight="1">
      <c r="A126" s="1253"/>
      <c r="B126" s="192" t="s">
        <v>1571</v>
      </c>
      <c r="C126" s="192"/>
      <c r="D126" s="1254" t="s">
        <v>1572</v>
      </c>
      <c r="E126" s="1254"/>
    </row>
    <row r="127" spans="1:5" ht="66.75" customHeight="1">
      <c r="A127" s="1255" t="s">
        <v>212</v>
      </c>
      <c r="B127" s="1256" t="s">
        <v>1573</v>
      </c>
      <c r="C127" s="1256"/>
      <c r="D127" s="1257" t="s">
        <v>1574</v>
      </c>
      <c r="E127" s="1257"/>
    </row>
    <row r="128" spans="1:5" ht="12.75" customHeight="1">
      <c r="A128" s="547" t="s">
        <v>214</v>
      </c>
      <c r="B128" s="1258" t="s">
        <v>1573</v>
      </c>
      <c r="C128" s="1258"/>
      <c r="D128" s="1257" t="s">
        <v>1575</v>
      </c>
      <c r="E128" s="1257"/>
    </row>
    <row r="129" spans="1:5" ht="12.75" customHeight="1">
      <c r="A129" s="547" t="s">
        <v>216</v>
      </c>
      <c r="B129" s="1258" t="s">
        <v>1576</v>
      </c>
      <c r="C129" s="1258"/>
      <c r="D129" s="1257" t="s">
        <v>1577</v>
      </c>
      <c r="E129" s="1257"/>
    </row>
    <row r="130" spans="1:5" ht="12.75" customHeight="1">
      <c r="A130" s="547" t="s">
        <v>218</v>
      </c>
      <c r="B130" s="1258" t="s">
        <v>1578</v>
      </c>
      <c r="C130" s="1258"/>
      <c r="D130" s="1257" t="s">
        <v>1579</v>
      </c>
      <c r="E130" s="1257"/>
    </row>
    <row r="131" spans="1:5" ht="12.75" customHeight="1">
      <c r="A131" s="547">
        <v>5</v>
      </c>
      <c r="B131" s="1258" t="s">
        <v>1580</v>
      </c>
      <c r="C131" s="1258"/>
      <c r="D131" s="1257" t="s">
        <v>1581</v>
      </c>
      <c r="E131" s="1257"/>
    </row>
    <row r="132" spans="1:5" ht="12.75" customHeight="1">
      <c r="A132" s="547">
        <v>6</v>
      </c>
      <c r="B132" s="1258" t="s">
        <v>1582</v>
      </c>
      <c r="C132" s="1258"/>
      <c r="D132" s="1257" t="s">
        <v>1583</v>
      </c>
      <c r="E132" s="1257"/>
    </row>
    <row r="133" spans="1:5" ht="12.75" customHeight="1">
      <c r="A133" s="547">
        <v>7</v>
      </c>
      <c r="B133" s="1258" t="s">
        <v>1584</v>
      </c>
      <c r="C133" s="1258"/>
      <c r="D133" s="1257" t="s">
        <v>1585</v>
      </c>
      <c r="E133" s="1257"/>
    </row>
    <row r="134" spans="1:5" ht="12.75" customHeight="1">
      <c r="A134" s="547">
        <v>8</v>
      </c>
      <c r="B134" s="491" t="s">
        <v>1586</v>
      </c>
      <c r="C134" s="491"/>
      <c r="D134" s="1257" t="s">
        <v>1587</v>
      </c>
      <c r="E134" s="1257"/>
    </row>
    <row r="135" spans="1:5" ht="25.5" customHeight="1">
      <c r="A135" s="1259" t="s">
        <v>228</v>
      </c>
      <c r="B135" s="491" t="s">
        <v>1588</v>
      </c>
      <c r="C135" s="549"/>
      <c r="D135" s="1257" t="s">
        <v>1589</v>
      </c>
      <c r="E135" s="1257"/>
    </row>
    <row r="136" spans="1:5" ht="51" customHeight="1">
      <c r="A136" s="1259" t="s">
        <v>734</v>
      </c>
      <c r="B136" s="491" t="s">
        <v>1590</v>
      </c>
      <c r="C136" s="1260"/>
      <c r="D136" s="1257" t="s">
        <v>1591</v>
      </c>
      <c r="E136" s="1257"/>
    </row>
    <row r="137" spans="1:5" ht="25.5" customHeight="1">
      <c r="A137" s="1261" t="s">
        <v>962</v>
      </c>
      <c r="B137" s="1262" t="s">
        <v>1592</v>
      </c>
      <c r="C137" s="1263"/>
      <c r="D137" s="1254" t="s">
        <v>1593</v>
      </c>
      <c r="E137" s="1254"/>
    </row>
    <row r="138" ht="25.5" customHeight="1">
      <c r="C138" s="1263"/>
    </row>
    <row r="139" spans="1:5" ht="38.25" customHeight="1">
      <c r="A139" s="212" t="s">
        <v>1594</v>
      </c>
      <c r="D139" s="1264"/>
      <c r="E139" s="1264"/>
    </row>
    <row r="140" ht="12.75">
      <c r="A140" s="212" t="s">
        <v>1595</v>
      </c>
    </row>
    <row r="141" spans="1:5" ht="12.75">
      <c r="A141" s="212" t="s">
        <v>1596</v>
      </c>
      <c r="D141" s="411"/>
      <c r="E141" s="411"/>
    </row>
    <row r="142" spans="1:3" ht="12.75">
      <c r="A142" s="212" t="s">
        <v>1597</v>
      </c>
      <c r="B142" s="1195"/>
      <c r="C142" s="1264"/>
    </row>
    <row r="143" spans="1:2" ht="12.75">
      <c r="A143" s="212" t="s">
        <v>1598</v>
      </c>
      <c r="B143" s="1265"/>
    </row>
    <row r="144" spans="1:5" ht="75.75" customHeight="1">
      <c r="A144" s="411" t="s">
        <v>1599</v>
      </c>
      <c r="B144" s="411"/>
      <c r="C144" s="411"/>
      <c r="D144" s="411"/>
      <c r="E144" s="411"/>
    </row>
  </sheetData>
  <sheetProtection selectLockedCells="1" selectUnlockedCells="1"/>
  <mergeCells count="37">
    <mergeCell ref="B3:C3"/>
    <mergeCell ref="A6:B6"/>
    <mergeCell ref="E8:E9"/>
    <mergeCell ref="A29:C29"/>
    <mergeCell ref="B35:C35"/>
    <mergeCell ref="E36:E37"/>
    <mergeCell ref="A65:C65"/>
    <mergeCell ref="B70:C70"/>
    <mergeCell ref="E71:E72"/>
    <mergeCell ref="B99:C99"/>
    <mergeCell ref="E100:E101"/>
    <mergeCell ref="B107:C107"/>
    <mergeCell ref="E108:E109"/>
    <mergeCell ref="A123:E123"/>
    <mergeCell ref="B125:E125"/>
    <mergeCell ref="B126:C126"/>
    <mergeCell ref="D126:E126"/>
    <mergeCell ref="B127:C127"/>
    <mergeCell ref="D127:E127"/>
    <mergeCell ref="B128:C128"/>
    <mergeCell ref="D128:E128"/>
    <mergeCell ref="B129:C129"/>
    <mergeCell ref="D129:E129"/>
    <mergeCell ref="B130:C130"/>
    <mergeCell ref="D130:E130"/>
    <mergeCell ref="B131:C131"/>
    <mergeCell ref="D131:E131"/>
    <mergeCell ref="B132:C132"/>
    <mergeCell ref="D132:E132"/>
    <mergeCell ref="B133:C133"/>
    <mergeCell ref="D133:E133"/>
    <mergeCell ref="B134:C134"/>
    <mergeCell ref="D134:E134"/>
    <mergeCell ref="D135:E135"/>
    <mergeCell ref="D136:E136"/>
    <mergeCell ref="D137:E137"/>
    <mergeCell ref="A144:E144"/>
  </mergeCells>
  <printOptions/>
  <pageMargins left="0.5513888888888889" right="0.19652777777777777" top="0.35416666666666663" bottom="0.35416666666666663" header="0.19652777777777777" footer="0.2361111111111111"/>
  <pageSetup firstPageNumber="164" useFirstPageNumber="1" horizontalDpi="300" verticalDpi="300" orientation="portrait" paperSize="9"/>
  <headerFooter alignWithMargins="0">
    <oddHeader>&amp;CDRAFT</oddHeader>
    <oddFooter>&amp;C&amp;P</oddFooter>
  </headerFooter>
</worksheet>
</file>

<file path=xl/worksheets/sheet38.xml><?xml version="1.0" encoding="utf-8"?>
<worksheet xmlns="http://schemas.openxmlformats.org/spreadsheetml/2006/main" xmlns:r="http://schemas.openxmlformats.org/officeDocument/2006/relationships">
  <dimension ref="A1:IV108"/>
  <sheetViews>
    <sheetView zoomScale="85" zoomScaleNormal="85" workbookViewId="0" topLeftCell="A1">
      <selection activeCell="E16" sqref="E16"/>
    </sheetView>
  </sheetViews>
  <sheetFormatPr defaultColWidth="10.28125" defaultRowHeight="12.75"/>
  <cols>
    <col min="1" max="1" width="6.28125" style="1266" customWidth="1"/>
    <col min="2" max="2" width="33.140625" style="1266" customWidth="1"/>
    <col min="3" max="3" width="8.140625" style="1266" customWidth="1"/>
    <col min="4" max="4" width="9.8515625" style="232" customWidth="1"/>
    <col min="5" max="5" width="9.7109375" style="232" customWidth="1"/>
    <col min="6" max="6" width="7.00390625" style="232" customWidth="1"/>
    <col min="7" max="16384" width="10.28125" style="232" customWidth="1"/>
  </cols>
  <sheetData>
    <row r="1" ht="12.75">
      <c r="A1" s="1267" t="s">
        <v>909</v>
      </c>
    </row>
    <row r="3" spans="1:5" ht="12.75">
      <c r="A3" s="798"/>
      <c r="B3" s="1268" t="s">
        <v>1600</v>
      </c>
      <c r="C3" s="1269"/>
      <c r="D3" s="1269"/>
      <c r="E3" s="233"/>
    </row>
    <row r="4" spans="1:3" s="372" customFormat="1" ht="12.75">
      <c r="A4" s="828"/>
      <c r="B4" s="802"/>
      <c r="C4" s="802"/>
    </row>
    <row r="5" spans="1:256" s="907" customFormat="1" ht="12" customHeight="1">
      <c r="A5" s="880" t="s">
        <v>1601</v>
      </c>
      <c r="B5" s="802"/>
      <c r="C5" s="880"/>
      <c r="D5" s="880"/>
      <c r="F5" s="1270"/>
      <c r="G5" s="1271"/>
      <c r="I5" s="1270"/>
      <c r="J5" s="1271"/>
      <c r="L5" s="1270"/>
      <c r="M5" s="1271"/>
      <c r="O5" s="1270"/>
      <c r="P5" s="1271"/>
      <c r="R5" s="1270"/>
      <c r="S5" s="1271"/>
      <c r="U5" s="1270"/>
      <c r="V5" s="1271"/>
      <c r="X5" s="1270"/>
      <c r="Y5" s="1271"/>
      <c r="AA5" s="1270"/>
      <c r="AB5" s="1271"/>
      <c r="AD5" s="1270"/>
      <c r="AE5" s="1271"/>
      <c r="AG5" s="1270"/>
      <c r="AH5" s="1271"/>
      <c r="AJ5" s="1270"/>
      <c r="AK5" s="1271"/>
      <c r="AM5" s="1270"/>
      <c r="AN5" s="1271"/>
      <c r="AP5" s="1270"/>
      <c r="AQ5" s="1271"/>
      <c r="AS5" s="1270"/>
      <c r="AT5" s="1271"/>
      <c r="AV5" s="1270"/>
      <c r="AW5" s="1271"/>
      <c r="AY5" s="1270"/>
      <c r="AZ5" s="1271"/>
      <c r="BB5" s="1270"/>
      <c r="BC5" s="1271"/>
      <c r="BE5" s="1270"/>
      <c r="BF5" s="1271"/>
      <c r="BH5" s="1270"/>
      <c r="BI5" s="1271"/>
      <c r="BK5" s="1270"/>
      <c r="BL5" s="1271"/>
      <c r="BN5" s="1270"/>
      <c r="BO5" s="1271"/>
      <c r="BQ5" s="1270"/>
      <c r="BR5" s="1271"/>
      <c r="BT5" s="1270"/>
      <c r="BU5" s="1271"/>
      <c r="BW5" s="1270"/>
      <c r="BX5" s="1271"/>
      <c r="BZ5" s="1270"/>
      <c r="CA5" s="1271"/>
      <c r="CC5" s="1270"/>
      <c r="CD5" s="1271"/>
      <c r="CF5" s="1270"/>
      <c r="CG5" s="1271"/>
      <c r="CI5" s="1270"/>
      <c r="CJ5" s="1271"/>
      <c r="CL5" s="1270"/>
      <c r="CM5" s="1271"/>
      <c r="CO5" s="1270"/>
      <c r="CP5" s="1271"/>
      <c r="CR5" s="1270"/>
      <c r="CS5" s="1271"/>
      <c r="CU5" s="1270"/>
      <c r="CV5" s="1271"/>
      <c r="CX5" s="1270"/>
      <c r="CY5" s="1271"/>
      <c r="DA5" s="1270"/>
      <c r="DB5" s="1271"/>
      <c r="DD5" s="1270"/>
      <c r="DE5" s="1271"/>
      <c r="DG5" s="1270"/>
      <c r="DH5" s="1271"/>
      <c r="DJ5" s="1270"/>
      <c r="DK5" s="1271"/>
      <c r="DM5" s="1270"/>
      <c r="DN5" s="1271"/>
      <c r="DP5" s="1270"/>
      <c r="DQ5" s="1271"/>
      <c r="DS5" s="1270"/>
      <c r="DT5" s="1271"/>
      <c r="DV5" s="1270"/>
      <c r="DW5" s="1271"/>
      <c r="DY5" s="1270"/>
      <c r="DZ5" s="1271"/>
      <c r="EB5" s="1270"/>
      <c r="EC5" s="1271"/>
      <c r="EE5" s="1270"/>
      <c r="EF5" s="1271"/>
      <c r="EH5" s="1270"/>
      <c r="EI5" s="1271"/>
      <c r="EK5" s="1270"/>
      <c r="EL5" s="1271"/>
      <c r="EN5" s="1270"/>
      <c r="EO5" s="1271"/>
      <c r="EQ5" s="1270"/>
      <c r="ER5" s="1271"/>
      <c r="ET5" s="1270"/>
      <c r="EU5" s="1271"/>
      <c r="EW5" s="1270"/>
      <c r="EX5" s="1271"/>
      <c r="EZ5" s="1270"/>
      <c r="FA5" s="1271"/>
      <c r="FC5" s="1270"/>
      <c r="FD5" s="1271"/>
      <c r="FF5" s="1270"/>
      <c r="FG5" s="1271"/>
      <c r="FI5" s="1270"/>
      <c r="FJ5" s="1271"/>
      <c r="FL5" s="1270"/>
      <c r="FM5" s="1271"/>
      <c r="FO5" s="1270"/>
      <c r="FP5" s="1271"/>
      <c r="FR5" s="1270"/>
      <c r="FS5" s="1271"/>
      <c r="FU5" s="1270"/>
      <c r="FV5" s="1271"/>
      <c r="FX5" s="1270"/>
      <c r="FY5" s="1271"/>
      <c r="GA5" s="1270"/>
      <c r="GB5" s="1271"/>
      <c r="GD5" s="1270"/>
      <c r="GE5" s="1271"/>
      <c r="GG5" s="1270"/>
      <c r="GH5" s="1271"/>
      <c r="GJ5" s="1270"/>
      <c r="GK5" s="1271"/>
      <c r="GM5" s="1270"/>
      <c r="GN5" s="1271"/>
      <c r="GP5" s="1270"/>
      <c r="GQ5" s="1271"/>
      <c r="GS5" s="1270"/>
      <c r="GT5" s="1271"/>
      <c r="GV5" s="1270"/>
      <c r="GW5" s="1271"/>
      <c r="GY5" s="1270"/>
      <c r="GZ5" s="1271"/>
      <c r="HB5" s="1270"/>
      <c r="HC5" s="1271"/>
      <c r="HE5" s="1270"/>
      <c r="HF5" s="1271"/>
      <c r="HH5" s="1270"/>
      <c r="HI5" s="1271"/>
      <c r="HK5" s="1270"/>
      <c r="HL5" s="1271"/>
      <c r="HN5" s="1270"/>
      <c r="HO5" s="1271"/>
      <c r="HQ5" s="1270"/>
      <c r="HR5" s="1271"/>
      <c r="HT5" s="1270"/>
      <c r="HU5" s="1271"/>
      <c r="HW5" s="1270"/>
      <c r="HX5" s="1271"/>
      <c r="HZ5" s="1270"/>
      <c r="IA5" s="1271"/>
      <c r="IC5" s="1270"/>
      <c r="ID5" s="1271"/>
      <c r="IF5" s="1270"/>
      <c r="IG5" s="1271"/>
      <c r="II5" s="1270"/>
      <c r="IJ5" s="1271"/>
      <c r="IL5" s="1270"/>
      <c r="IM5" s="1271"/>
      <c r="IO5" s="1270"/>
      <c r="IP5" s="1271"/>
      <c r="IQ5" s="372"/>
      <c r="IR5" s="372"/>
      <c r="IS5" s="372"/>
      <c r="IT5" s="372"/>
      <c r="IU5" s="372"/>
      <c r="IV5" s="372"/>
    </row>
    <row r="6" spans="1:12" s="372" customFormat="1" ht="15.75" customHeight="1">
      <c r="A6" s="880" t="s">
        <v>1602</v>
      </c>
      <c r="B6" s="802"/>
      <c r="C6" s="880"/>
      <c r="D6" s="880"/>
      <c r="E6" s="1004"/>
      <c r="F6" s="1004"/>
      <c r="G6" s="1004"/>
      <c r="H6" s="1004"/>
      <c r="I6" s="1004"/>
      <c r="J6" s="1004"/>
      <c r="K6" s="1004"/>
      <c r="L6" s="1004"/>
    </row>
    <row r="7" spans="1:5" ht="12.75">
      <c r="A7" s="880" t="s">
        <v>1603</v>
      </c>
      <c r="C7" s="880"/>
      <c r="D7" s="880"/>
      <c r="E7" s="233"/>
    </row>
    <row r="8" spans="1:5" ht="12.75">
      <c r="A8" s="798"/>
      <c r="B8" s="1272"/>
      <c r="C8" s="798"/>
      <c r="D8" s="233"/>
      <c r="E8" s="233"/>
    </row>
    <row r="9" spans="1:5" ht="12.75">
      <c r="A9" s="798"/>
      <c r="B9" s="802"/>
      <c r="C9" s="769"/>
      <c r="D9" s="1273"/>
      <c r="E9" s="233"/>
    </row>
    <row r="10" spans="1:5" ht="12.75">
      <c r="A10" s="798"/>
      <c r="B10" s="1274" t="s">
        <v>1604</v>
      </c>
      <c r="C10" s="769"/>
      <c r="D10" s="1273"/>
      <c r="E10" s="233"/>
    </row>
    <row r="11" spans="1:5" ht="13.5" customHeight="1">
      <c r="A11" s="798"/>
      <c r="B11" s="802"/>
      <c r="C11" s="769"/>
      <c r="D11" s="1273"/>
      <c r="E11" s="233"/>
    </row>
    <row r="12" spans="1:5" ht="12.75">
      <c r="A12" s="798"/>
      <c r="B12" s="802" t="s">
        <v>1605</v>
      </c>
      <c r="C12" s="802"/>
      <c r="D12" s="802"/>
      <c r="E12" s="233"/>
    </row>
    <row r="13" spans="1:3" ht="12.75">
      <c r="A13" s="798"/>
      <c r="B13" s="798"/>
      <c r="C13" s="798"/>
    </row>
    <row r="14" spans="1:6" ht="51" customHeight="1">
      <c r="A14" s="229" t="s">
        <v>54</v>
      </c>
      <c r="B14" s="229" t="s">
        <v>6</v>
      </c>
      <c r="C14" s="229" t="s">
        <v>7</v>
      </c>
      <c r="D14" s="1208" t="s">
        <v>1197</v>
      </c>
      <c r="E14" s="70" t="s">
        <v>4</v>
      </c>
      <c r="F14" s="749"/>
    </row>
    <row r="15" spans="1:6" ht="12.75">
      <c r="A15" s="229"/>
      <c r="B15" s="229"/>
      <c r="C15" s="229"/>
      <c r="D15" s="73">
        <v>2022</v>
      </c>
      <c r="E15" s="70"/>
      <c r="F15" s="769"/>
    </row>
    <row r="16" spans="1:10" ht="17.25" customHeight="1">
      <c r="A16" s="979" t="s">
        <v>212</v>
      </c>
      <c r="B16" s="1275" t="s">
        <v>1606</v>
      </c>
      <c r="C16" s="1276" t="s">
        <v>12</v>
      </c>
      <c r="D16" s="13">
        <v>4646.915010183298</v>
      </c>
      <c r="E16" s="14">
        <f aca="true" t="shared" si="0" ref="E16:E23">D16/2500</f>
        <v>1.8587660040733194</v>
      </c>
      <c r="F16" s="374"/>
      <c r="G16" s="814"/>
      <c r="H16" s="1007"/>
      <c r="I16" s="365"/>
      <c r="J16" s="1007"/>
    </row>
    <row r="17" spans="1:10" ht="17.25" customHeight="1">
      <c r="A17" s="972"/>
      <c r="B17" s="1277" t="s">
        <v>1607</v>
      </c>
      <c r="C17" s="1276" t="s">
        <v>12</v>
      </c>
      <c r="D17" s="13">
        <v>4302.275010183299</v>
      </c>
      <c r="E17" s="14">
        <f t="shared" si="0"/>
        <v>1.7209100040733196</v>
      </c>
      <c r="F17" s="374"/>
      <c r="G17" s="364"/>
      <c r="H17" s="1007"/>
      <c r="I17" s="365"/>
      <c r="J17" s="1007"/>
    </row>
    <row r="18" spans="1:10" ht="12.75">
      <c r="A18" s="979"/>
      <c r="B18" s="1275" t="s">
        <v>1608</v>
      </c>
      <c r="C18" s="983" t="s">
        <v>12</v>
      </c>
      <c r="D18" s="13">
        <v>4216.115010183299</v>
      </c>
      <c r="E18" s="14">
        <f t="shared" si="0"/>
        <v>1.6864460040733196</v>
      </c>
      <c r="F18" s="374"/>
      <c r="G18" s="364"/>
      <c r="H18" s="1007"/>
      <c r="I18" s="365"/>
      <c r="J18" s="1007"/>
    </row>
    <row r="19" spans="1:10" ht="12.75">
      <c r="A19" s="979"/>
      <c r="B19" s="1275" t="s">
        <v>1609</v>
      </c>
      <c r="C19" s="983" t="s">
        <v>12</v>
      </c>
      <c r="D19" s="13">
        <v>3950</v>
      </c>
      <c r="E19" s="14">
        <f t="shared" si="0"/>
        <v>1.58</v>
      </c>
      <c r="F19" s="374"/>
      <c r="H19" s="1007"/>
      <c r="I19" s="365"/>
      <c r="J19" s="1007"/>
    </row>
    <row r="20" spans="1:10" ht="12.75">
      <c r="A20" s="979" t="s">
        <v>214</v>
      </c>
      <c r="B20" s="1278" t="s">
        <v>1610</v>
      </c>
      <c r="C20" s="983" t="s">
        <v>103</v>
      </c>
      <c r="D20" s="13">
        <v>4086.875010183299</v>
      </c>
      <c r="E20" s="14">
        <f t="shared" si="0"/>
        <v>1.6347500040733196</v>
      </c>
      <c r="F20" s="374"/>
      <c r="H20" s="1007"/>
      <c r="I20" s="364"/>
      <c r="J20" s="1007"/>
    </row>
    <row r="21" spans="1:10" ht="11.25" customHeight="1">
      <c r="A21" s="979"/>
      <c r="B21" s="1279" t="s">
        <v>296</v>
      </c>
      <c r="C21" s="983" t="s">
        <v>103</v>
      </c>
      <c r="D21" s="13">
        <v>3950</v>
      </c>
      <c r="E21" s="14">
        <f t="shared" si="0"/>
        <v>1.58</v>
      </c>
      <c r="F21" s="374"/>
      <c r="H21" s="1007"/>
      <c r="I21" s="364"/>
      <c r="J21" s="1007"/>
    </row>
    <row r="22" spans="1:10" ht="12.75">
      <c r="A22" s="979"/>
      <c r="B22" s="1279" t="s">
        <v>1611</v>
      </c>
      <c r="C22" s="983" t="s">
        <v>103</v>
      </c>
      <c r="D22" s="13">
        <v>3900</v>
      </c>
      <c r="E22" s="14">
        <f t="shared" si="0"/>
        <v>1.56</v>
      </c>
      <c r="F22" s="374"/>
      <c r="H22" s="1007"/>
      <c r="I22" s="364"/>
      <c r="J22" s="1007"/>
    </row>
    <row r="23" spans="1:10" ht="12.75">
      <c r="A23" s="979"/>
      <c r="B23" s="1279" t="s">
        <v>299</v>
      </c>
      <c r="C23" s="983" t="s">
        <v>103</v>
      </c>
      <c r="D23" s="13">
        <v>3850</v>
      </c>
      <c r="E23" s="14">
        <f t="shared" si="0"/>
        <v>1.54</v>
      </c>
      <c r="F23" s="374"/>
      <c r="H23" s="1007"/>
      <c r="I23" s="364"/>
      <c r="J23" s="1007"/>
    </row>
    <row r="24" spans="5:10" ht="12.75">
      <c r="E24" s="1007"/>
      <c r="F24" s="1007"/>
      <c r="H24" s="1007"/>
      <c r="I24" s="1007"/>
      <c r="J24" s="1007"/>
    </row>
    <row r="25" spans="2:10" ht="12.75">
      <c r="B25" s="802" t="s">
        <v>1612</v>
      </c>
      <c r="C25" s="907"/>
      <c r="D25" s="907"/>
      <c r="E25" s="1007"/>
      <c r="F25" s="1007"/>
      <c r="H25" s="1007"/>
      <c r="I25" s="1007"/>
      <c r="J25" s="1007"/>
    </row>
    <row r="26" spans="5:6" ht="12.75">
      <c r="E26" s="1007"/>
      <c r="F26" s="1007"/>
    </row>
    <row r="27" spans="1:6" ht="50.25" customHeight="1">
      <c r="A27" s="229" t="s">
        <v>54</v>
      </c>
      <c r="B27" s="229" t="s">
        <v>6</v>
      </c>
      <c r="C27" s="229" t="s">
        <v>7</v>
      </c>
      <c r="D27" s="1208" t="s">
        <v>1197</v>
      </c>
      <c r="E27" s="70" t="s">
        <v>4</v>
      </c>
      <c r="F27" s="749"/>
    </row>
    <row r="28" spans="1:6" ht="12.75">
      <c r="A28" s="229"/>
      <c r="B28" s="229"/>
      <c r="C28" s="229"/>
      <c r="D28" s="73">
        <v>2022</v>
      </c>
      <c r="E28" s="70"/>
      <c r="F28" s="769"/>
    </row>
    <row r="29" spans="1:6" ht="12.75">
      <c r="A29" s="970" t="s">
        <v>216</v>
      </c>
      <c r="B29" s="1280" t="s">
        <v>1613</v>
      </c>
      <c r="C29" s="1276" t="s">
        <v>47</v>
      </c>
      <c r="D29" s="13">
        <v>3900</v>
      </c>
      <c r="E29" s="14">
        <f aca="true" t="shared" si="1" ref="E29:E32">D29/2500</f>
        <v>1.56</v>
      </c>
      <c r="F29" s="374"/>
    </row>
    <row r="30" spans="1:6" ht="12.75">
      <c r="A30" s="974"/>
      <c r="B30" s="1281" t="s">
        <v>1614</v>
      </c>
      <c r="C30" s="1276" t="s">
        <v>47</v>
      </c>
      <c r="D30" s="13">
        <v>3850</v>
      </c>
      <c r="E30" s="14">
        <f t="shared" si="1"/>
        <v>1.54</v>
      </c>
      <c r="F30" s="374"/>
    </row>
    <row r="31" spans="1:6" ht="12.75">
      <c r="A31" s="974"/>
      <c r="B31" s="1281" t="s">
        <v>1615</v>
      </c>
      <c r="C31" s="1276" t="s">
        <v>47</v>
      </c>
      <c r="D31" s="13">
        <v>3750</v>
      </c>
      <c r="E31" s="14">
        <f t="shared" si="1"/>
        <v>1.5</v>
      </c>
      <c r="F31" s="374"/>
    </row>
    <row r="32" spans="1:6" ht="12.75">
      <c r="A32" s="979"/>
      <c r="B32" s="1275" t="s">
        <v>1616</v>
      </c>
      <c r="C32" s="1276" t="s">
        <v>47</v>
      </c>
      <c r="D32" s="13">
        <v>3610</v>
      </c>
      <c r="E32" s="14">
        <f t="shared" si="1"/>
        <v>1.444</v>
      </c>
      <c r="F32" s="374"/>
    </row>
    <row r="34" spans="1:4" ht="12.75">
      <c r="A34" s="988" t="s">
        <v>1617</v>
      </c>
      <c r="B34" s="988"/>
      <c r="C34" s="989"/>
      <c r="D34" s="988"/>
    </row>
    <row r="35" spans="1:4" ht="12.75">
      <c r="A35" s="988" t="s">
        <v>1618</v>
      </c>
      <c r="B35" s="988"/>
      <c r="C35" s="989"/>
      <c r="D35" s="988"/>
    </row>
    <row r="36" spans="1:4" ht="12.75">
      <c r="A36" s="988" t="s">
        <v>1619</v>
      </c>
      <c r="B36" s="988"/>
      <c r="C36" s="989"/>
      <c r="D36" s="988"/>
    </row>
    <row r="37" spans="1:4" ht="12.75">
      <c r="A37" s="988" t="s">
        <v>1256</v>
      </c>
      <c r="B37" s="988"/>
      <c r="C37" s="989"/>
      <c r="D37" s="988"/>
    </row>
    <row r="38" spans="1:4" ht="12.75">
      <c r="A38" s="988" t="s">
        <v>1620</v>
      </c>
      <c r="B38" s="988"/>
      <c r="C38" s="989"/>
      <c r="D38" s="988"/>
    </row>
    <row r="39" spans="1:6" ht="12.75">
      <c r="A39" s="988" t="s">
        <v>1618</v>
      </c>
      <c r="B39" s="988"/>
      <c r="C39" s="989"/>
      <c r="D39" s="988"/>
      <c r="E39" s="1266"/>
      <c r="F39" s="1266"/>
    </row>
    <row r="40" spans="1:6" ht="12.75">
      <c r="A40" s="988" t="s">
        <v>1621</v>
      </c>
      <c r="B40" s="988"/>
      <c r="C40" s="989"/>
      <c r="D40" s="988"/>
      <c r="E40" s="1266"/>
      <c r="F40" s="1266"/>
    </row>
    <row r="41" spans="1:6" ht="12.75">
      <c r="A41" s="988" t="s">
        <v>1622</v>
      </c>
      <c r="B41" s="988"/>
      <c r="C41" s="989"/>
      <c r="D41" s="988"/>
      <c r="E41" s="1266"/>
      <c r="F41" s="1266"/>
    </row>
    <row r="42" spans="1:6" ht="12.75">
      <c r="A42" s="991"/>
      <c r="B42" s="988"/>
      <c r="C42" s="989"/>
      <c r="D42" s="988"/>
      <c r="E42" s="1266"/>
      <c r="F42" s="1266"/>
    </row>
    <row r="43" spans="1:6" ht="12.75">
      <c r="A43" s="991" t="s">
        <v>70</v>
      </c>
      <c r="B43" s="988"/>
      <c r="C43" s="989"/>
      <c r="D43" s="988"/>
      <c r="E43" s="1266"/>
      <c r="F43" s="1266"/>
    </row>
    <row r="44" spans="1:6" ht="50.25" customHeight="1">
      <c r="A44" s="999" t="s">
        <v>1623</v>
      </c>
      <c r="B44" s="999"/>
      <c r="C44" s="999"/>
      <c r="D44" s="988"/>
      <c r="E44" s="1266"/>
      <c r="F44" s="1266"/>
    </row>
    <row r="45" spans="1:5" ht="12.75">
      <c r="A45" s="798"/>
      <c r="B45" s="798"/>
      <c r="C45" s="798"/>
      <c r="D45" s="233"/>
      <c r="E45" s="233"/>
    </row>
    <row r="46" spans="1:5" ht="12.75">
      <c r="A46" s="798"/>
      <c r="B46" s="798"/>
      <c r="C46" s="798"/>
      <c r="D46" s="233"/>
      <c r="E46" s="233"/>
    </row>
    <row r="47" spans="1:5" ht="12.75">
      <c r="A47" s="798"/>
      <c r="B47" s="798"/>
      <c r="C47" s="798"/>
      <c r="D47" s="233"/>
      <c r="E47" s="233"/>
    </row>
    <row r="48" spans="1:5" ht="12.75">
      <c r="A48" s="798"/>
      <c r="B48" s="798"/>
      <c r="C48" s="798"/>
      <c r="D48" s="233"/>
      <c r="E48" s="233"/>
    </row>
    <row r="49" spans="1:5" ht="12.75">
      <c r="A49" s="798"/>
      <c r="B49" s="798"/>
      <c r="C49" s="798"/>
      <c r="D49" s="233"/>
      <c r="E49" s="233"/>
    </row>
    <row r="50" spans="1:5" ht="12.75">
      <c r="A50" s="798"/>
      <c r="B50" s="798"/>
      <c r="C50" s="798"/>
      <c r="D50" s="233"/>
      <c r="E50" s="233"/>
    </row>
    <row r="51" spans="1:5" ht="12.75">
      <c r="A51" s="798"/>
      <c r="B51" s="798"/>
      <c r="C51" s="798"/>
      <c r="D51" s="233"/>
      <c r="E51" s="233"/>
    </row>
    <row r="52" spans="1:5" ht="12.75">
      <c r="A52" s="798"/>
      <c r="B52" s="798"/>
      <c r="C52" s="798"/>
      <c r="D52" s="233"/>
      <c r="E52" s="233"/>
    </row>
    <row r="53" spans="1:5" ht="12.75">
      <c r="A53" s="798"/>
      <c r="B53" s="798"/>
      <c r="C53" s="798"/>
      <c r="D53" s="233"/>
      <c r="E53" s="233"/>
    </row>
    <row r="54" spans="1:5" ht="12.75">
      <c r="A54" s="798"/>
      <c r="B54" s="798"/>
      <c r="C54" s="798"/>
      <c r="D54" s="233"/>
      <c r="E54" s="233"/>
    </row>
    <row r="55" spans="1:5" ht="12.75">
      <c r="A55" s="798"/>
      <c r="B55" s="798"/>
      <c r="C55" s="798"/>
      <c r="D55" s="233"/>
      <c r="E55" s="233"/>
    </row>
    <row r="56" spans="1:5" ht="12.75">
      <c r="A56" s="798"/>
      <c r="B56" s="798"/>
      <c r="C56" s="798"/>
      <c r="D56" s="233"/>
      <c r="E56" s="233"/>
    </row>
    <row r="57" spans="1:5" ht="12.75">
      <c r="A57" s="798"/>
      <c r="B57" s="798"/>
      <c r="C57" s="798"/>
      <c r="D57" s="233"/>
      <c r="E57" s="233"/>
    </row>
    <row r="58" spans="1:5" ht="12.75">
      <c r="A58" s="798"/>
      <c r="B58" s="798"/>
      <c r="C58" s="798"/>
      <c r="D58" s="233"/>
      <c r="E58" s="233"/>
    </row>
    <row r="59" spans="1:5" ht="12.75">
      <c r="A59" s="798"/>
      <c r="B59" s="798"/>
      <c r="C59" s="798"/>
      <c r="D59" s="233"/>
      <c r="E59" s="233"/>
    </row>
    <row r="60" spans="1:5" ht="12.75">
      <c r="A60" s="798"/>
      <c r="B60" s="798"/>
      <c r="C60" s="798"/>
      <c r="D60" s="233"/>
      <c r="E60" s="233"/>
    </row>
    <row r="61" spans="1:5" ht="12.75">
      <c r="A61" s="798"/>
      <c r="B61" s="798"/>
      <c r="C61" s="798"/>
      <c r="D61" s="233"/>
      <c r="E61" s="233"/>
    </row>
    <row r="62" spans="1:5" ht="12.75">
      <c r="A62" s="798"/>
      <c r="B62" s="798"/>
      <c r="C62" s="798"/>
      <c r="D62" s="233"/>
      <c r="E62" s="233"/>
    </row>
    <row r="63" spans="1:5" ht="12.75">
      <c r="A63" s="798"/>
      <c r="B63" s="798"/>
      <c r="C63" s="798"/>
      <c r="D63" s="233"/>
      <c r="E63" s="233"/>
    </row>
    <row r="64" spans="1:5" ht="12.75">
      <c r="A64" s="798"/>
      <c r="B64" s="798"/>
      <c r="C64" s="798"/>
      <c r="D64" s="233"/>
      <c r="E64" s="233"/>
    </row>
    <row r="65" spans="1:5" ht="12.75">
      <c r="A65" s="798"/>
      <c r="B65" s="798"/>
      <c r="C65" s="798"/>
      <c r="D65" s="233"/>
      <c r="E65" s="233"/>
    </row>
    <row r="66" spans="1:5" ht="12.75">
      <c r="A66" s="798"/>
      <c r="B66" s="798"/>
      <c r="C66" s="798"/>
      <c r="D66" s="233"/>
      <c r="E66" s="233"/>
    </row>
    <row r="67" spans="1:5" ht="12.75">
      <c r="A67" s="798"/>
      <c r="B67" s="798"/>
      <c r="C67" s="798"/>
      <c r="D67" s="233"/>
      <c r="E67" s="233"/>
    </row>
    <row r="68" spans="1:5" ht="12.75">
      <c r="A68" s="798"/>
      <c r="B68" s="798"/>
      <c r="C68" s="798"/>
      <c r="D68" s="233"/>
      <c r="E68" s="233"/>
    </row>
    <row r="69" spans="1:5" ht="12.75">
      <c r="A69" s="798"/>
      <c r="B69" s="798"/>
      <c r="C69" s="798"/>
      <c r="D69" s="233"/>
      <c r="E69" s="233"/>
    </row>
    <row r="70" spans="1:5" ht="12.75">
      <c r="A70" s="798"/>
      <c r="B70" s="798"/>
      <c r="C70" s="798"/>
      <c r="D70" s="233"/>
      <c r="E70" s="233"/>
    </row>
    <row r="71" spans="1:5" ht="12.75">
      <c r="A71" s="798"/>
      <c r="B71" s="798"/>
      <c r="C71" s="798"/>
      <c r="D71" s="233"/>
      <c r="E71" s="233"/>
    </row>
    <row r="72" spans="1:5" ht="12.75">
      <c r="A72" s="798"/>
      <c r="B72" s="798"/>
      <c r="C72" s="798"/>
      <c r="D72" s="233"/>
      <c r="E72" s="233"/>
    </row>
    <row r="73" spans="1:5" ht="12.75">
      <c r="A73" s="798"/>
      <c r="B73" s="798"/>
      <c r="C73" s="798"/>
      <c r="D73" s="233"/>
      <c r="E73" s="233"/>
    </row>
    <row r="74" spans="1:5" ht="12.75">
      <c r="A74" s="798"/>
      <c r="B74" s="798"/>
      <c r="C74" s="798"/>
      <c r="D74" s="233"/>
      <c r="E74" s="233"/>
    </row>
    <row r="75" spans="1:5" ht="12.75">
      <c r="A75" s="798"/>
      <c r="B75" s="798"/>
      <c r="C75" s="798"/>
      <c r="D75" s="233"/>
      <c r="E75" s="233"/>
    </row>
    <row r="76" spans="1:5" ht="12.75">
      <c r="A76" s="798"/>
      <c r="B76" s="798"/>
      <c r="C76" s="798"/>
      <c r="D76" s="233"/>
      <c r="E76" s="233"/>
    </row>
    <row r="77" spans="1:5" ht="12.75">
      <c r="A77" s="798"/>
      <c r="B77" s="798"/>
      <c r="C77" s="798"/>
      <c r="D77" s="233"/>
      <c r="E77" s="233"/>
    </row>
    <row r="78" spans="1:5" ht="12.75">
      <c r="A78" s="798"/>
      <c r="B78" s="798"/>
      <c r="C78" s="798"/>
      <c r="D78" s="233"/>
      <c r="E78" s="233"/>
    </row>
    <row r="79" spans="1:5" ht="12.75">
      <c r="A79" s="798"/>
      <c r="B79" s="798"/>
      <c r="C79" s="798"/>
      <c r="D79" s="233"/>
      <c r="E79" s="233"/>
    </row>
    <row r="80" spans="1:5" ht="12.75">
      <c r="A80" s="798"/>
      <c r="B80" s="798"/>
      <c r="C80" s="798"/>
      <c r="D80" s="233"/>
      <c r="E80" s="233"/>
    </row>
    <row r="81" spans="1:5" ht="12.75">
      <c r="A81" s="798"/>
      <c r="B81" s="798"/>
      <c r="C81" s="798"/>
      <c r="D81" s="233"/>
      <c r="E81" s="233"/>
    </row>
    <row r="82" spans="1:5" ht="12.75">
      <c r="A82" s="798"/>
      <c r="B82" s="798"/>
      <c r="C82" s="798"/>
      <c r="D82" s="233"/>
      <c r="E82" s="233"/>
    </row>
    <row r="83" spans="1:5" ht="12.75">
      <c r="A83" s="798"/>
      <c r="B83" s="798"/>
      <c r="C83" s="798"/>
      <c r="D83" s="233"/>
      <c r="E83" s="233"/>
    </row>
    <row r="84" spans="1:5" ht="12.75">
      <c r="A84" s="798"/>
      <c r="B84" s="798"/>
      <c r="C84" s="798"/>
      <c r="D84" s="233"/>
      <c r="E84" s="233"/>
    </row>
    <row r="85" spans="1:5" ht="12.75">
      <c r="A85" s="798"/>
      <c r="B85" s="798"/>
      <c r="C85" s="798"/>
      <c r="D85" s="233"/>
      <c r="E85" s="233"/>
    </row>
    <row r="86" spans="1:5" ht="12.75">
      <c r="A86" s="798"/>
      <c r="B86" s="798"/>
      <c r="C86" s="798"/>
      <c r="D86" s="233"/>
      <c r="E86" s="233"/>
    </row>
    <row r="87" spans="1:5" ht="12.75">
      <c r="A87" s="798"/>
      <c r="B87" s="798"/>
      <c r="C87" s="798"/>
      <c r="D87" s="233"/>
      <c r="E87" s="233"/>
    </row>
    <row r="88" spans="1:5" ht="12.75">
      <c r="A88" s="798"/>
      <c r="B88" s="798"/>
      <c r="C88" s="798"/>
      <c r="D88" s="233"/>
      <c r="E88" s="233"/>
    </row>
    <row r="89" spans="1:5" ht="12.75">
      <c r="A89" s="798"/>
      <c r="B89" s="798"/>
      <c r="C89" s="798"/>
      <c r="D89" s="233"/>
      <c r="E89" s="233"/>
    </row>
    <row r="90" spans="1:5" ht="12.75">
      <c r="A90" s="798"/>
      <c r="B90" s="798"/>
      <c r="C90" s="798"/>
      <c r="D90" s="233"/>
      <c r="E90" s="233"/>
    </row>
    <row r="91" spans="1:5" ht="12.75">
      <c r="A91" s="798"/>
      <c r="B91" s="798"/>
      <c r="C91" s="798"/>
      <c r="D91" s="233"/>
      <c r="E91" s="233"/>
    </row>
    <row r="92" spans="1:5" ht="12.75">
      <c r="A92" s="798"/>
      <c r="B92" s="798"/>
      <c r="C92" s="798"/>
      <c r="D92" s="233"/>
      <c r="E92" s="233"/>
    </row>
    <row r="93" spans="1:5" ht="12.75">
      <c r="A93" s="798"/>
      <c r="B93" s="798"/>
      <c r="C93" s="798"/>
      <c r="D93" s="233"/>
      <c r="E93" s="233"/>
    </row>
    <row r="94" spans="1:5" ht="12.75">
      <c r="A94" s="798"/>
      <c r="B94" s="798"/>
      <c r="C94" s="798"/>
      <c r="D94" s="233"/>
      <c r="E94" s="233"/>
    </row>
    <row r="95" spans="1:5" ht="12.75">
      <c r="A95" s="798"/>
      <c r="B95" s="798"/>
      <c r="C95" s="798"/>
      <c r="D95" s="233"/>
      <c r="E95" s="233"/>
    </row>
    <row r="96" spans="1:5" ht="12.75">
      <c r="A96" s="798"/>
      <c r="B96" s="798"/>
      <c r="C96" s="798"/>
      <c r="D96" s="233"/>
      <c r="E96" s="233"/>
    </row>
    <row r="97" spans="1:5" ht="12.75">
      <c r="A97" s="798"/>
      <c r="B97" s="798"/>
      <c r="C97" s="798"/>
      <c r="D97" s="233"/>
      <c r="E97" s="233"/>
    </row>
    <row r="98" spans="1:5" ht="12.75">
      <c r="A98" s="798"/>
      <c r="B98" s="798"/>
      <c r="C98" s="798"/>
      <c r="D98" s="233"/>
      <c r="E98" s="233"/>
    </row>
    <row r="99" spans="1:5" ht="12.75">
      <c r="A99" s="798"/>
      <c r="B99" s="798"/>
      <c r="C99" s="798"/>
      <c r="D99" s="233"/>
      <c r="E99" s="233"/>
    </row>
    <row r="100" spans="1:5" ht="12.75">
      <c r="A100" s="798"/>
      <c r="B100" s="798"/>
      <c r="C100" s="798"/>
      <c r="D100" s="233"/>
      <c r="E100" s="233"/>
    </row>
    <row r="101" spans="1:5" ht="12.75">
      <c r="A101" s="798"/>
      <c r="B101" s="798"/>
      <c r="C101" s="798"/>
      <c r="D101" s="233"/>
      <c r="E101" s="233"/>
    </row>
    <row r="102" spans="1:5" ht="12.75">
      <c r="A102" s="798"/>
      <c r="B102" s="798"/>
      <c r="C102" s="798"/>
      <c r="D102" s="233"/>
      <c r="E102" s="233"/>
    </row>
    <row r="103" spans="1:5" ht="12.75">
      <c r="A103" s="798"/>
      <c r="B103" s="798"/>
      <c r="C103" s="798"/>
      <c r="D103" s="233"/>
      <c r="E103" s="233"/>
    </row>
    <row r="104" spans="1:5" ht="12.75">
      <c r="A104" s="798"/>
      <c r="B104" s="798"/>
      <c r="C104" s="798"/>
      <c r="D104" s="233"/>
      <c r="E104" s="233"/>
    </row>
    <row r="105" spans="1:5" ht="12.75">
      <c r="A105" s="798"/>
      <c r="B105" s="798"/>
      <c r="C105" s="798"/>
      <c r="D105" s="233"/>
      <c r="E105" s="233"/>
    </row>
    <row r="106" spans="1:5" ht="12.75">
      <c r="A106" s="798"/>
      <c r="B106" s="798"/>
      <c r="C106" s="798"/>
      <c r="D106" s="233"/>
      <c r="E106" s="233"/>
    </row>
    <row r="107" spans="1:5" ht="12.75">
      <c r="A107" s="798"/>
      <c r="B107" s="798"/>
      <c r="C107" s="798"/>
      <c r="D107" s="233"/>
      <c r="E107" s="233"/>
    </row>
    <row r="108" spans="1:5" ht="12.75">
      <c r="A108" s="798"/>
      <c r="B108" s="798"/>
      <c r="C108" s="798"/>
      <c r="D108" s="233"/>
      <c r="E108" s="233"/>
    </row>
  </sheetData>
  <sheetProtection selectLockedCells="1" selectUnlockedCells="1"/>
  <mergeCells count="3">
    <mergeCell ref="E14:E15"/>
    <mergeCell ref="E27:E28"/>
    <mergeCell ref="A44:C44"/>
  </mergeCells>
  <printOptions/>
  <pageMargins left="0.6694444444444444" right="0.2361111111111111" top="0.5118055555555555" bottom="0.5118055555555556" header="0.5118055555555555" footer="0.27569444444444446"/>
  <pageSetup firstPageNumber="168" useFirstPageNumber="1" horizontalDpi="300" verticalDpi="300" orientation="portrait" paperSize="9"/>
  <headerFooter alignWithMargins="0">
    <oddHeader>&amp;CDRAFT</oddHeader>
    <oddFooter>&amp;C&amp;P</oddFooter>
  </headerFooter>
</worksheet>
</file>

<file path=xl/worksheets/sheet39.xml><?xml version="1.0" encoding="utf-8"?>
<worksheet xmlns="http://schemas.openxmlformats.org/spreadsheetml/2006/main" xmlns:r="http://schemas.openxmlformats.org/officeDocument/2006/relationships">
  <dimension ref="A1:IV108"/>
  <sheetViews>
    <sheetView zoomScale="85" zoomScaleNormal="85" workbookViewId="0" topLeftCell="A4">
      <selection activeCell="L19" sqref="L19"/>
    </sheetView>
  </sheetViews>
  <sheetFormatPr defaultColWidth="10.28125" defaultRowHeight="12.75"/>
  <cols>
    <col min="1" max="1" width="4.140625" style="990" customWidth="1"/>
    <col min="2" max="2" width="39.00390625" style="990" customWidth="1"/>
    <col min="3" max="3" width="8.140625" style="990" customWidth="1"/>
    <col min="4" max="4" width="10.8515625" style="169" customWidth="1"/>
    <col min="5" max="5" width="10.00390625" style="169" customWidth="1"/>
    <col min="6" max="6" width="6.28125" style="169" customWidth="1"/>
    <col min="7" max="8" width="9.140625" style="169" customWidth="1"/>
    <col min="9" max="9" width="8.57421875" style="169" customWidth="1"/>
    <col min="10" max="16384" width="10.28125" style="169" customWidth="1"/>
  </cols>
  <sheetData>
    <row r="1" ht="12.75">
      <c r="A1" s="1282" t="s">
        <v>1624</v>
      </c>
    </row>
    <row r="2" spans="1:5" s="169" customFormat="1" ht="12.75">
      <c r="A2" s="84"/>
      <c r="E2" s="75"/>
    </row>
    <row r="3" spans="1:4" s="152" customFormat="1" ht="12.75" customHeight="1">
      <c r="A3" s="958"/>
      <c r="B3" s="1283" t="s">
        <v>1625</v>
      </c>
      <c r="C3" s="154"/>
      <c r="D3" s="169"/>
    </row>
    <row r="4" spans="1:4" s="152" customFormat="1" ht="12.75">
      <c r="A4" s="958"/>
      <c r="B4" s="157"/>
      <c r="C4" s="157"/>
      <c r="D4" s="169"/>
    </row>
    <row r="5" spans="1:4" s="152" customFormat="1" ht="12.75">
      <c r="A5" s="958"/>
      <c r="B5" s="154" t="s">
        <v>1626</v>
      </c>
      <c r="C5" s="154"/>
      <c r="D5" s="169"/>
    </row>
    <row r="6" spans="1:4" s="152" customFormat="1" ht="12.75">
      <c r="A6" s="958"/>
      <c r="B6" s="154" t="s">
        <v>1627</v>
      </c>
      <c r="C6" s="154"/>
      <c r="D6" s="169"/>
    </row>
    <row r="7" spans="1:4" s="152" customFormat="1" ht="12.75">
      <c r="A7" s="958"/>
      <c r="B7" s="157"/>
      <c r="C7" s="157"/>
      <c r="D7" s="169"/>
    </row>
    <row r="8" spans="2:256" s="959" customFormat="1" ht="12" customHeight="1">
      <c r="B8" s="960" t="s">
        <v>1628</v>
      </c>
      <c r="C8" s="157"/>
      <c r="D8" s="169"/>
      <c r="F8" s="961"/>
      <c r="G8" s="962"/>
      <c r="I8" s="961"/>
      <c r="J8" s="962"/>
      <c r="L8" s="961"/>
      <c r="M8" s="962"/>
      <c r="O8" s="961"/>
      <c r="P8" s="962"/>
      <c r="R8" s="961"/>
      <c r="S8" s="962"/>
      <c r="U8" s="961"/>
      <c r="V8" s="962"/>
      <c r="X8" s="961"/>
      <c r="Y8" s="962"/>
      <c r="AA8" s="961"/>
      <c r="AB8" s="962"/>
      <c r="AD8" s="961"/>
      <c r="AE8" s="962"/>
      <c r="AG8" s="961"/>
      <c r="AH8" s="962"/>
      <c r="AJ8" s="961"/>
      <c r="AK8" s="962"/>
      <c r="AM8" s="961"/>
      <c r="AN8" s="962"/>
      <c r="AP8" s="961"/>
      <c r="AQ8" s="962"/>
      <c r="AS8" s="961"/>
      <c r="AT8" s="962"/>
      <c r="AV8" s="961"/>
      <c r="AW8" s="962"/>
      <c r="AY8" s="961"/>
      <c r="AZ8" s="962"/>
      <c r="BB8" s="961"/>
      <c r="BC8" s="962"/>
      <c r="BE8" s="961"/>
      <c r="BF8" s="962"/>
      <c r="BH8" s="961"/>
      <c r="BI8" s="962"/>
      <c r="BK8" s="961"/>
      <c r="BL8" s="962"/>
      <c r="BN8" s="961"/>
      <c r="BO8" s="962"/>
      <c r="BQ8" s="961"/>
      <c r="BR8" s="962"/>
      <c r="BT8" s="961"/>
      <c r="BU8" s="962"/>
      <c r="BW8" s="961"/>
      <c r="BX8" s="962"/>
      <c r="BZ8" s="961"/>
      <c r="CA8" s="962"/>
      <c r="CC8" s="961"/>
      <c r="CD8" s="962"/>
      <c r="CF8" s="961"/>
      <c r="CG8" s="962"/>
      <c r="CI8" s="961"/>
      <c r="CJ8" s="962"/>
      <c r="CL8" s="961"/>
      <c r="CM8" s="962"/>
      <c r="CO8" s="961"/>
      <c r="CP8" s="962"/>
      <c r="CR8" s="961"/>
      <c r="CS8" s="962"/>
      <c r="CU8" s="961"/>
      <c r="CV8" s="962"/>
      <c r="CX8" s="961"/>
      <c r="CY8" s="962"/>
      <c r="DA8" s="961"/>
      <c r="DB8" s="962"/>
      <c r="DD8" s="961"/>
      <c r="DE8" s="962"/>
      <c r="DG8" s="961"/>
      <c r="DH8" s="962"/>
      <c r="DJ8" s="961"/>
      <c r="DK8" s="962"/>
      <c r="DM8" s="961"/>
      <c r="DN8" s="962"/>
      <c r="DP8" s="961"/>
      <c r="DQ8" s="962"/>
      <c r="DS8" s="961"/>
      <c r="DT8" s="962"/>
      <c r="DV8" s="961"/>
      <c r="DW8" s="962"/>
      <c r="DY8" s="961"/>
      <c r="DZ8" s="962"/>
      <c r="EB8" s="961"/>
      <c r="EC8" s="962"/>
      <c r="EE8" s="961"/>
      <c r="EF8" s="962"/>
      <c r="EH8" s="961"/>
      <c r="EI8" s="962"/>
      <c r="EK8" s="961"/>
      <c r="EL8" s="962"/>
      <c r="EN8" s="961"/>
      <c r="EO8" s="962"/>
      <c r="EQ8" s="961"/>
      <c r="ER8" s="962"/>
      <c r="ET8" s="961"/>
      <c r="EU8" s="962"/>
      <c r="EW8" s="961"/>
      <c r="EX8" s="962"/>
      <c r="EZ8" s="961"/>
      <c r="FA8" s="962"/>
      <c r="FC8" s="961"/>
      <c r="FD8" s="962"/>
      <c r="FF8" s="961"/>
      <c r="FG8" s="962"/>
      <c r="FI8" s="961"/>
      <c r="FJ8" s="962"/>
      <c r="FL8" s="961"/>
      <c r="FM8" s="962"/>
      <c r="FO8" s="961"/>
      <c r="FP8" s="962"/>
      <c r="FR8" s="961"/>
      <c r="FS8" s="962"/>
      <c r="FU8" s="961"/>
      <c r="FV8" s="962"/>
      <c r="FX8" s="961"/>
      <c r="FY8" s="962"/>
      <c r="GA8" s="961"/>
      <c r="GB8" s="962"/>
      <c r="GD8" s="961"/>
      <c r="GE8" s="962"/>
      <c r="GG8" s="961"/>
      <c r="GH8" s="962"/>
      <c r="GJ8" s="961"/>
      <c r="GK8" s="962"/>
      <c r="GM8" s="961"/>
      <c r="GN8" s="962"/>
      <c r="GP8" s="961"/>
      <c r="GQ8" s="962"/>
      <c r="GS8" s="961"/>
      <c r="GT8" s="962"/>
      <c r="GV8" s="961"/>
      <c r="GW8" s="962"/>
      <c r="GY8" s="961"/>
      <c r="GZ8" s="962"/>
      <c r="HB8" s="961"/>
      <c r="HC8" s="962"/>
      <c r="HE8" s="961"/>
      <c r="HF8" s="962"/>
      <c r="HH8" s="961"/>
      <c r="HI8" s="962"/>
      <c r="HK8" s="961"/>
      <c r="HL8" s="962"/>
      <c r="HN8" s="961"/>
      <c r="HO8" s="962"/>
      <c r="HQ8" s="961"/>
      <c r="HR8" s="962"/>
      <c r="HT8" s="961"/>
      <c r="HU8" s="962"/>
      <c r="HW8" s="961"/>
      <c r="HX8" s="962"/>
      <c r="HZ8" s="961"/>
      <c r="IA8" s="962"/>
      <c r="IC8" s="961"/>
      <c r="ID8" s="962"/>
      <c r="IF8" s="961"/>
      <c r="IG8" s="962"/>
      <c r="II8" s="961"/>
      <c r="IJ8" s="962"/>
      <c r="IL8" s="961"/>
      <c r="IM8" s="962"/>
      <c r="IO8" s="961"/>
      <c r="IP8" s="962"/>
      <c r="IQ8" s="152"/>
      <c r="IR8" s="152"/>
      <c r="IS8" s="152"/>
      <c r="IT8" s="152"/>
      <c r="IU8" s="152"/>
      <c r="IV8" s="152"/>
    </row>
    <row r="9" spans="1:12" s="152" customFormat="1" ht="15.75" customHeight="1">
      <c r="A9" s="958"/>
      <c r="B9" s="964"/>
      <c r="C9" s="964"/>
      <c r="D9" s="964"/>
      <c r="E9" s="965"/>
      <c r="F9" s="965"/>
      <c r="G9" s="965"/>
      <c r="H9" s="965"/>
      <c r="I9" s="965"/>
      <c r="J9" s="965"/>
      <c r="K9" s="965"/>
      <c r="L9" s="965"/>
    </row>
    <row r="10" spans="1:5" ht="12.75">
      <c r="A10" s="84"/>
      <c r="B10" s="1027" t="s">
        <v>1042</v>
      </c>
      <c r="C10" s="1027"/>
      <c r="D10" s="1027"/>
      <c r="E10" s="75"/>
    </row>
    <row r="11" spans="1:3" ht="12.75">
      <c r="A11" s="84"/>
      <c r="B11" s="84"/>
      <c r="C11" s="84"/>
    </row>
    <row r="12" spans="1:7" ht="51.75" customHeight="1">
      <c r="A12" s="968" t="s">
        <v>54</v>
      </c>
      <c r="B12" s="968" t="s">
        <v>6</v>
      </c>
      <c r="C12" s="968" t="s">
        <v>7</v>
      </c>
      <c r="D12" s="1208" t="s">
        <v>1197</v>
      </c>
      <c r="E12" s="70" t="s">
        <v>4</v>
      </c>
      <c r="F12" s="170"/>
      <c r="G12" s="660"/>
    </row>
    <row r="13" spans="1:7" ht="12.75">
      <c r="A13" s="1284"/>
      <c r="B13" s="1284"/>
      <c r="C13" s="1284"/>
      <c r="D13" s="73">
        <v>2022</v>
      </c>
      <c r="E13" s="70"/>
      <c r="F13" s="171"/>
      <c r="G13" s="660"/>
    </row>
    <row r="14" spans="1:9" ht="27.75" customHeight="1">
      <c r="A14" s="1285" t="s">
        <v>212</v>
      </c>
      <c r="B14" s="1286" t="s">
        <v>1629</v>
      </c>
      <c r="C14" s="1287" t="s">
        <v>12</v>
      </c>
      <c r="D14" s="13">
        <v>4646.915010183298</v>
      </c>
      <c r="E14" s="14">
        <f aca="true" t="shared" si="0" ref="E14:E21">D14/2500</f>
        <v>1.8587660040733194</v>
      </c>
      <c r="F14" s="161"/>
      <c r="G14" s="660"/>
      <c r="I14" s="1288"/>
    </row>
    <row r="15" spans="1:9" ht="12" customHeight="1">
      <c r="A15" s="1285"/>
      <c r="B15" s="1289" t="s">
        <v>1630</v>
      </c>
      <c r="C15" s="1287" t="s">
        <v>12</v>
      </c>
      <c r="D15" s="13">
        <v>4302.275010183299</v>
      </c>
      <c r="E15" s="14">
        <f t="shared" si="0"/>
        <v>1.7209100040733196</v>
      </c>
      <c r="F15" s="161"/>
      <c r="G15" s="660"/>
      <c r="I15" s="1290"/>
    </row>
    <row r="16" spans="1:9" ht="12.75">
      <c r="A16" s="1285"/>
      <c r="B16" s="1289" t="s">
        <v>1631</v>
      </c>
      <c r="C16" s="1287" t="s">
        <v>12</v>
      </c>
      <c r="D16" s="13">
        <v>4216.115010183299</v>
      </c>
      <c r="E16" s="14">
        <f t="shared" si="0"/>
        <v>1.6864460040733196</v>
      </c>
      <c r="F16" s="161"/>
      <c r="G16" s="660"/>
      <c r="I16" s="1290"/>
    </row>
    <row r="17" spans="1:9" ht="12.75">
      <c r="A17" s="1285"/>
      <c r="B17" s="1289" t="s">
        <v>1632</v>
      </c>
      <c r="C17" s="1291" t="s">
        <v>12</v>
      </c>
      <c r="D17" s="13">
        <v>3950</v>
      </c>
      <c r="E17" s="14">
        <f t="shared" si="0"/>
        <v>1.58</v>
      </c>
      <c r="F17" s="161"/>
      <c r="G17" s="660"/>
      <c r="I17" s="1290"/>
    </row>
    <row r="18" spans="1:9" ht="15" customHeight="1">
      <c r="A18" s="1285" t="s">
        <v>214</v>
      </c>
      <c r="B18" s="1286" t="s">
        <v>1633</v>
      </c>
      <c r="C18" s="1287" t="s">
        <v>103</v>
      </c>
      <c r="D18" s="13">
        <v>4086.875010183299</v>
      </c>
      <c r="E18" s="14">
        <f t="shared" si="0"/>
        <v>1.6347500040733196</v>
      </c>
      <c r="F18" s="161"/>
      <c r="G18" s="660"/>
      <c r="I18" s="1290"/>
    </row>
    <row r="19" spans="1:9" ht="12.75">
      <c r="A19" s="1285"/>
      <c r="B19" s="1286" t="s">
        <v>1634</v>
      </c>
      <c r="C19" s="1287" t="s">
        <v>103</v>
      </c>
      <c r="D19" s="13">
        <v>3950</v>
      </c>
      <c r="E19" s="14">
        <f t="shared" si="0"/>
        <v>1.58</v>
      </c>
      <c r="F19" s="161"/>
      <c r="G19" s="660"/>
      <c r="I19" s="1288"/>
    </row>
    <row r="20" spans="1:9" ht="12.75">
      <c r="A20" s="1285"/>
      <c r="B20" s="1286" t="s">
        <v>1635</v>
      </c>
      <c r="C20" s="1287" t="s">
        <v>103</v>
      </c>
      <c r="D20" s="13">
        <v>3900</v>
      </c>
      <c r="E20" s="14">
        <f t="shared" si="0"/>
        <v>1.56</v>
      </c>
      <c r="F20" s="161"/>
      <c r="G20" s="660"/>
      <c r="I20" s="1288"/>
    </row>
    <row r="21" spans="1:9" ht="12.75">
      <c r="A21" s="1030"/>
      <c r="B21" s="1292" t="s">
        <v>1636</v>
      </c>
      <c r="C21" s="1293" t="s">
        <v>103</v>
      </c>
      <c r="D21" s="13">
        <v>3850</v>
      </c>
      <c r="E21" s="14">
        <f t="shared" si="0"/>
        <v>1.54</v>
      </c>
      <c r="F21" s="161"/>
      <c r="G21" s="660"/>
      <c r="I21" s="1288"/>
    </row>
    <row r="22" spans="2:9" s="169" customFormat="1" ht="12.75">
      <c r="B22" s="990"/>
      <c r="E22" s="660"/>
      <c r="F22" s="660"/>
      <c r="G22" s="660"/>
      <c r="I22" s="1288"/>
    </row>
    <row r="23" spans="2:7" s="169" customFormat="1" ht="12.75">
      <c r="B23" s="1027" t="s">
        <v>1044</v>
      </c>
      <c r="C23" s="1027"/>
      <c r="D23" s="1027"/>
      <c r="E23" s="660"/>
      <c r="F23" s="660"/>
      <c r="G23" s="660"/>
    </row>
    <row r="24" spans="2:7" s="169" customFormat="1" ht="12.75">
      <c r="B24" s="990"/>
      <c r="E24" s="660"/>
      <c r="F24" s="660"/>
      <c r="G24" s="660"/>
    </row>
    <row r="25" spans="1:7" ht="52.5" customHeight="1">
      <c r="A25" s="968" t="s">
        <v>54</v>
      </c>
      <c r="B25" s="968" t="s">
        <v>6</v>
      </c>
      <c r="C25" s="968" t="s">
        <v>7</v>
      </c>
      <c r="D25" s="1208" t="s">
        <v>1197</v>
      </c>
      <c r="E25" s="70" t="s">
        <v>4</v>
      </c>
      <c r="F25" s="170"/>
      <c r="G25" s="660"/>
    </row>
    <row r="26" spans="1:7" ht="12.75">
      <c r="A26" s="1294"/>
      <c r="B26" s="1284"/>
      <c r="C26" s="968"/>
      <c r="D26" s="73">
        <v>2022</v>
      </c>
      <c r="E26" s="70"/>
      <c r="F26" s="171"/>
      <c r="G26" s="660"/>
    </row>
    <row r="27" spans="1:7" ht="12.75">
      <c r="A27" s="1295" t="s">
        <v>216</v>
      </c>
      <c r="B27" s="1286" t="s">
        <v>1637</v>
      </c>
      <c r="C27" s="1296" t="s">
        <v>47</v>
      </c>
      <c r="D27" s="13">
        <v>3900</v>
      </c>
      <c r="E27" s="14">
        <f aca="true" t="shared" si="1" ref="E27:E30">D27/2500</f>
        <v>1.56</v>
      </c>
      <c r="F27" s="161"/>
      <c r="G27" s="660"/>
    </row>
    <row r="28" spans="1:7" ht="12.75">
      <c r="A28" s="1295"/>
      <c r="B28" s="1286" t="s">
        <v>1638</v>
      </c>
      <c r="C28" s="1296" t="s">
        <v>47</v>
      </c>
      <c r="D28" s="13">
        <v>3850</v>
      </c>
      <c r="E28" s="14">
        <f t="shared" si="1"/>
        <v>1.54</v>
      </c>
      <c r="F28" s="161"/>
      <c r="G28" s="660"/>
    </row>
    <row r="29" spans="1:7" ht="12.75">
      <c r="A29" s="1295"/>
      <c r="B29" s="1286" t="s">
        <v>1639</v>
      </c>
      <c r="C29" s="1296" t="s">
        <v>47</v>
      </c>
      <c r="D29" s="13">
        <v>3750</v>
      </c>
      <c r="E29" s="14">
        <f t="shared" si="1"/>
        <v>1.5</v>
      </c>
      <c r="F29" s="161"/>
      <c r="G29" s="660"/>
    </row>
    <row r="30" spans="1:7" ht="12.75">
      <c r="A30" s="1297"/>
      <c r="B30" s="1292" t="s">
        <v>1640</v>
      </c>
      <c r="C30" s="160" t="s">
        <v>47</v>
      </c>
      <c r="D30" s="13">
        <v>3610</v>
      </c>
      <c r="E30" s="14">
        <f t="shared" si="1"/>
        <v>1.444</v>
      </c>
      <c r="F30" s="161"/>
      <c r="G30" s="660"/>
    </row>
    <row r="31" spans="1:7" ht="12.75">
      <c r="A31" s="988"/>
      <c r="B31" s="988"/>
      <c r="C31" s="989"/>
      <c r="D31" s="988"/>
      <c r="E31" s="660"/>
      <c r="F31" s="660"/>
      <c r="G31" s="660"/>
    </row>
    <row r="32" spans="1:4" ht="12.75">
      <c r="A32" s="153" t="s">
        <v>1641</v>
      </c>
      <c r="B32" s="152"/>
      <c r="C32" s="178"/>
      <c r="D32" s="152"/>
    </row>
    <row r="33" spans="1:4" ht="12.75">
      <c r="A33" s="153" t="s">
        <v>1642</v>
      </c>
      <c r="B33" s="152"/>
      <c r="C33" s="178"/>
      <c r="D33" s="152"/>
    </row>
    <row r="34" spans="1:6" ht="12.75">
      <c r="A34" s="153" t="s">
        <v>1259</v>
      </c>
      <c r="B34" s="152"/>
      <c r="C34" s="178"/>
      <c r="D34" s="152"/>
      <c r="E34" s="990"/>
      <c r="F34" s="990"/>
    </row>
    <row r="35" spans="1:6" ht="12.75">
      <c r="A35" s="157" t="s">
        <v>1643</v>
      </c>
      <c r="B35" s="152"/>
      <c r="C35" s="178"/>
      <c r="D35" s="152"/>
      <c r="E35" s="990"/>
      <c r="F35" s="990"/>
    </row>
    <row r="36" spans="1:6" ht="12.75">
      <c r="A36" s="157" t="s">
        <v>1644</v>
      </c>
      <c r="B36" s="152"/>
      <c r="C36" s="178"/>
      <c r="D36" s="152"/>
      <c r="E36" s="990"/>
      <c r="F36" s="990"/>
    </row>
    <row r="37" spans="1:6" ht="12.75">
      <c r="A37" s="154"/>
      <c r="B37" s="152"/>
      <c r="C37" s="178"/>
      <c r="D37" s="152"/>
      <c r="E37" s="990"/>
      <c r="F37" s="990"/>
    </row>
    <row r="38" spans="1:5" ht="12.75">
      <c r="A38" s="1298"/>
      <c r="B38" s="988"/>
      <c r="C38" s="989"/>
      <c r="D38" s="988"/>
      <c r="E38" s="75"/>
    </row>
    <row r="39" spans="1:5" ht="12.75">
      <c r="A39" s="988"/>
      <c r="B39" s="988"/>
      <c r="C39" s="989"/>
      <c r="D39" s="988"/>
      <c r="E39" s="75"/>
    </row>
    <row r="40" spans="1:5" ht="12.75">
      <c r="A40" s="988"/>
      <c r="B40" s="988"/>
      <c r="C40" s="989"/>
      <c r="D40" s="988"/>
      <c r="E40" s="75"/>
    </row>
    <row r="41" spans="1:5" ht="12.75">
      <c r="A41" s="1299"/>
      <c r="B41" s="988"/>
      <c r="C41" s="989"/>
      <c r="D41" s="988"/>
      <c r="E41" s="75"/>
    </row>
    <row r="42" spans="1:5" ht="12.75">
      <c r="A42" s="75"/>
      <c r="B42" s="988"/>
      <c r="C42" s="989"/>
      <c r="D42" s="988"/>
      <c r="E42" s="75"/>
    </row>
    <row r="43" spans="1:5" ht="12.75">
      <c r="A43" s="991"/>
      <c r="B43" s="988"/>
      <c r="C43" s="989"/>
      <c r="D43" s="988"/>
      <c r="E43" s="75"/>
    </row>
    <row r="44" spans="1:5" ht="12.75">
      <c r="A44" s="84"/>
      <c r="B44" s="84"/>
      <c r="C44" s="84"/>
      <c r="D44" s="75"/>
      <c r="E44" s="75"/>
    </row>
    <row r="45" spans="1:5" ht="12.75">
      <c r="A45" s="84"/>
      <c r="B45" s="84"/>
      <c r="C45" s="84"/>
      <c r="D45" s="75"/>
      <c r="E45" s="75"/>
    </row>
    <row r="46" spans="1:5" ht="12.75">
      <c r="A46" s="84"/>
      <c r="B46" s="84"/>
      <c r="C46" s="84"/>
      <c r="D46" s="75"/>
      <c r="E46" s="75"/>
    </row>
    <row r="47" spans="1:5" ht="12.75">
      <c r="A47" s="84"/>
      <c r="B47" s="84"/>
      <c r="C47" s="84"/>
      <c r="D47" s="75"/>
      <c r="E47" s="75"/>
    </row>
    <row r="48" spans="1:5" ht="12.75">
      <c r="A48" s="84"/>
      <c r="B48" s="84"/>
      <c r="C48" s="84"/>
      <c r="D48" s="75"/>
      <c r="E48" s="75"/>
    </row>
    <row r="49" spans="1:5" ht="12.75">
      <c r="A49" s="84"/>
      <c r="B49" s="84"/>
      <c r="C49" s="84"/>
      <c r="D49" s="75"/>
      <c r="E49" s="75"/>
    </row>
    <row r="50" spans="1:5" ht="12.75">
      <c r="A50" s="84"/>
      <c r="B50" s="84"/>
      <c r="C50" s="84"/>
      <c r="D50" s="75"/>
      <c r="E50" s="75"/>
    </row>
    <row r="51" spans="1:5" ht="12.75">
      <c r="A51" s="84"/>
      <c r="B51" s="84"/>
      <c r="C51" s="84"/>
      <c r="D51" s="75"/>
      <c r="E51" s="75"/>
    </row>
    <row r="52" spans="1:5" ht="12.75">
      <c r="A52" s="84"/>
      <c r="B52" s="84"/>
      <c r="C52" s="84"/>
      <c r="D52" s="75"/>
      <c r="E52" s="75"/>
    </row>
    <row r="53" spans="1:5" ht="12.75">
      <c r="A53" s="84"/>
      <c r="B53" s="84"/>
      <c r="C53" s="84"/>
      <c r="D53" s="75"/>
      <c r="E53" s="75"/>
    </row>
    <row r="54" spans="1:5" ht="12.75">
      <c r="A54" s="84"/>
      <c r="B54" s="84"/>
      <c r="C54" s="84"/>
      <c r="D54" s="75"/>
      <c r="E54" s="75"/>
    </row>
    <row r="55" spans="1:5" ht="12.75">
      <c r="A55" s="84"/>
      <c r="B55" s="84"/>
      <c r="C55" s="84"/>
      <c r="D55" s="75"/>
      <c r="E55" s="75"/>
    </row>
    <row r="56" spans="1:5" ht="12.75">
      <c r="A56" s="84"/>
      <c r="B56" s="84"/>
      <c r="C56" s="84"/>
      <c r="D56" s="75"/>
      <c r="E56" s="75"/>
    </row>
    <row r="57" spans="1:5" ht="12.75">
      <c r="A57" s="84"/>
      <c r="B57" s="84"/>
      <c r="C57" s="84"/>
      <c r="D57" s="75"/>
      <c r="E57" s="75"/>
    </row>
    <row r="58" spans="1:5" ht="12.75">
      <c r="A58" s="84"/>
      <c r="B58" s="84"/>
      <c r="C58" s="84"/>
      <c r="D58" s="75"/>
      <c r="E58" s="75"/>
    </row>
    <row r="59" spans="1:5" ht="12.75">
      <c r="A59" s="84"/>
      <c r="B59" s="84"/>
      <c r="C59" s="84"/>
      <c r="D59" s="75"/>
      <c r="E59" s="75"/>
    </row>
    <row r="60" spans="1:5" ht="12.75">
      <c r="A60" s="84"/>
      <c r="B60" s="84"/>
      <c r="C60" s="84"/>
      <c r="D60" s="75"/>
      <c r="E60" s="75"/>
    </row>
    <row r="61" spans="1:5" ht="12.75">
      <c r="A61" s="84"/>
      <c r="B61" s="84"/>
      <c r="C61" s="84"/>
      <c r="D61" s="75"/>
      <c r="E61" s="75"/>
    </row>
    <row r="62" spans="1:5" ht="12.75">
      <c r="A62" s="84"/>
      <c r="B62" s="84"/>
      <c r="C62" s="84"/>
      <c r="D62" s="75"/>
      <c r="E62" s="75"/>
    </row>
    <row r="63" spans="1:5" ht="12.75">
      <c r="A63" s="84"/>
      <c r="B63" s="84"/>
      <c r="C63" s="84"/>
      <c r="D63" s="75"/>
      <c r="E63" s="75"/>
    </row>
    <row r="64" spans="1:5" ht="12.75">
      <c r="A64" s="84"/>
      <c r="B64" s="84"/>
      <c r="C64" s="84"/>
      <c r="D64" s="75"/>
      <c r="E64" s="75"/>
    </row>
    <row r="65" spans="1:5" ht="12.75">
      <c r="A65" s="84"/>
      <c r="B65" s="84"/>
      <c r="C65" s="84"/>
      <c r="D65" s="75"/>
      <c r="E65" s="75"/>
    </row>
    <row r="66" spans="1:5" ht="12.75">
      <c r="A66" s="84"/>
      <c r="B66" s="84"/>
      <c r="C66" s="84"/>
      <c r="D66" s="75"/>
      <c r="E66" s="75"/>
    </row>
    <row r="67" spans="1:5" ht="12.75">
      <c r="A67" s="84"/>
      <c r="B67" s="84"/>
      <c r="C67" s="84"/>
      <c r="D67" s="75"/>
      <c r="E67" s="75"/>
    </row>
    <row r="68" spans="1:5" ht="12.75">
      <c r="A68" s="84"/>
      <c r="B68" s="84"/>
      <c r="C68" s="84"/>
      <c r="D68" s="75"/>
      <c r="E68" s="75"/>
    </row>
    <row r="69" spans="1:5" ht="12.75">
      <c r="A69" s="84"/>
      <c r="B69" s="84"/>
      <c r="C69" s="84"/>
      <c r="D69" s="75"/>
      <c r="E69" s="75"/>
    </row>
    <row r="70" spans="1:5" ht="12.75">
      <c r="A70" s="84"/>
      <c r="B70" s="84"/>
      <c r="C70" s="84"/>
      <c r="D70" s="75"/>
      <c r="E70" s="75"/>
    </row>
    <row r="71" spans="1:5" ht="12.75">
      <c r="A71" s="84"/>
      <c r="B71" s="84"/>
      <c r="C71" s="84"/>
      <c r="D71" s="75"/>
      <c r="E71" s="75"/>
    </row>
    <row r="72" spans="1:5" ht="12.75">
      <c r="A72" s="84"/>
      <c r="B72" s="84"/>
      <c r="C72" s="84"/>
      <c r="D72" s="75"/>
      <c r="E72" s="75"/>
    </row>
    <row r="73" spans="1:5" ht="12.75">
      <c r="A73" s="84"/>
      <c r="B73" s="84"/>
      <c r="C73" s="84"/>
      <c r="D73" s="75"/>
      <c r="E73" s="75"/>
    </row>
    <row r="74" spans="1:5" ht="12.75">
      <c r="A74" s="84"/>
      <c r="B74" s="84"/>
      <c r="C74" s="84"/>
      <c r="D74" s="75"/>
      <c r="E74" s="75"/>
    </row>
    <row r="75" spans="1:5" ht="12.75">
      <c r="A75" s="84"/>
      <c r="B75" s="84"/>
      <c r="C75" s="84"/>
      <c r="D75" s="75"/>
      <c r="E75" s="75"/>
    </row>
    <row r="76" spans="1:5" ht="12.75">
      <c r="A76" s="84"/>
      <c r="B76" s="84"/>
      <c r="C76" s="84"/>
      <c r="D76" s="75"/>
      <c r="E76" s="75"/>
    </row>
    <row r="77" spans="1:5" ht="12.75">
      <c r="A77" s="84"/>
      <c r="B77" s="84"/>
      <c r="C77" s="84"/>
      <c r="D77" s="75"/>
      <c r="E77" s="75"/>
    </row>
    <row r="78" spans="1:5" ht="12.75">
      <c r="A78" s="84"/>
      <c r="B78" s="84"/>
      <c r="C78" s="84"/>
      <c r="D78" s="75"/>
      <c r="E78" s="75"/>
    </row>
    <row r="79" spans="1:5" ht="12.75">
      <c r="A79" s="84"/>
      <c r="B79" s="84"/>
      <c r="C79" s="84"/>
      <c r="D79" s="75"/>
      <c r="E79" s="75"/>
    </row>
    <row r="80" spans="1:5" ht="12.75">
      <c r="A80" s="84"/>
      <c r="B80" s="84"/>
      <c r="C80" s="84"/>
      <c r="D80" s="75"/>
      <c r="E80" s="75"/>
    </row>
    <row r="81" spans="1:5" ht="12.75">
      <c r="A81" s="84"/>
      <c r="B81" s="84"/>
      <c r="C81" s="84"/>
      <c r="D81" s="75"/>
      <c r="E81" s="75"/>
    </row>
    <row r="82" spans="1:5" ht="12.75">
      <c r="A82" s="84"/>
      <c r="B82" s="84"/>
      <c r="C82" s="84"/>
      <c r="D82" s="75"/>
      <c r="E82" s="75"/>
    </row>
    <row r="83" spans="1:5" ht="12.75">
      <c r="A83" s="84"/>
      <c r="B83" s="84"/>
      <c r="C83" s="84"/>
      <c r="D83" s="75"/>
      <c r="E83" s="75"/>
    </row>
    <row r="84" spans="1:5" ht="12.75">
      <c r="A84" s="84"/>
      <c r="B84" s="84"/>
      <c r="C84" s="84"/>
      <c r="D84" s="75"/>
      <c r="E84" s="75"/>
    </row>
    <row r="85" spans="1:5" ht="12.75">
      <c r="A85" s="84"/>
      <c r="B85" s="84"/>
      <c r="C85" s="84"/>
      <c r="D85" s="75"/>
      <c r="E85" s="75"/>
    </row>
    <row r="86" spans="1:5" ht="12.75">
      <c r="A86" s="84"/>
      <c r="B86" s="84"/>
      <c r="C86" s="84"/>
      <c r="D86" s="75"/>
      <c r="E86" s="75"/>
    </row>
    <row r="87" spans="1:5" ht="12.75">
      <c r="A87" s="84"/>
      <c r="B87" s="84"/>
      <c r="C87" s="84"/>
      <c r="D87" s="75"/>
      <c r="E87" s="75"/>
    </row>
    <row r="88" spans="1:5" ht="12.75">
      <c r="A88" s="84"/>
      <c r="B88" s="84"/>
      <c r="C88" s="84"/>
      <c r="D88" s="75"/>
      <c r="E88" s="75"/>
    </row>
    <row r="89" spans="1:5" ht="12.75">
      <c r="A89" s="84"/>
      <c r="B89" s="84"/>
      <c r="C89" s="84"/>
      <c r="D89" s="75"/>
      <c r="E89" s="75"/>
    </row>
    <row r="90" spans="1:5" ht="12.75">
      <c r="A90" s="84"/>
      <c r="B90" s="84"/>
      <c r="C90" s="84"/>
      <c r="D90" s="75"/>
      <c r="E90" s="75"/>
    </row>
    <row r="91" spans="1:5" ht="12.75">
      <c r="A91" s="84"/>
      <c r="B91" s="84"/>
      <c r="C91" s="84"/>
      <c r="D91" s="75"/>
      <c r="E91" s="75"/>
    </row>
    <row r="92" spans="1:5" ht="12.75">
      <c r="A92" s="84"/>
      <c r="B92" s="84"/>
      <c r="C92" s="84"/>
      <c r="D92" s="75"/>
      <c r="E92" s="75"/>
    </row>
    <row r="93" spans="1:5" ht="12.75">
      <c r="A93" s="84"/>
      <c r="B93" s="84"/>
      <c r="C93" s="84"/>
      <c r="D93" s="75"/>
      <c r="E93" s="75"/>
    </row>
    <row r="94" spans="1:5" ht="12.75">
      <c r="A94" s="84"/>
      <c r="B94" s="84"/>
      <c r="C94" s="84"/>
      <c r="D94" s="75"/>
      <c r="E94" s="75"/>
    </row>
    <row r="95" spans="1:5" ht="12.75">
      <c r="A95" s="84"/>
      <c r="B95" s="84"/>
      <c r="C95" s="84"/>
      <c r="D95" s="75"/>
      <c r="E95" s="75"/>
    </row>
    <row r="96" spans="1:5" ht="12.75">
      <c r="A96" s="84"/>
      <c r="B96" s="84"/>
      <c r="C96" s="84"/>
      <c r="D96" s="75"/>
      <c r="E96" s="75"/>
    </row>
    <row r="97" spans="1:5" ht="12.75">
      <c r="A97" s="84"/>
      <c r="B97" s="84"/>
      <c r="C97" s="84"/>
      <c r="D97" s="75"/>
      <c r="E97" s="75"/>
    </row>
    <row r="98" spans="1:5" ht="12.75">
      <c r="A98" s="84"/>
      <c r="B98" s="84"/>
      <c r="C98" s="84"/>
      <c r="D98" s="75"/>
      <c r="E98" s="75"/>
    </row>
    <row r="99" spans="1:5" ht="12.75">
      <c r="A99" s="84"/>
      <c r="B99" s="84"/>
      <c r="C99" s="84"/>
      <c r="D99" s="75"/>
      <c r="E99" s="75"/>
    </row>
    <row r="100" spans="1:5" ht="12.75">
      <c r="A100" s="84"/>
      <c r="B100" s="84"/>
      <c r="C100" s="84"/>
      <c r="D100" s="75"/>
      <c r="E100" s="75"/>
    </row>
    <row r="101" spans="1:5" ht="12.75">
      <c r="A101" s="84"/>
      <c r="B101" s="84"/>
      <c r="C101" s="84"/>
      <c r="D101" s="75"/>
      <c r="E101" s="75"/>
    </row>
    <row r="102" spans="1:5" ht="12.75">
      <c r="A102" s="84"/>
      <c r="B102" s="84"/>
      <c r="C102" s="84"/>
      <c r="D102" s="75"/>
      <c r="E102" s="75"/>
    </row>
    <row r="103" spans="1:5" ht="12.75">
      <c r="A103" s="84"/>
      <c r="B103" s="84"/>
      <c r="C103" s="84"/>
      <c r="D103" s="75"/>
      <c r="E103" s="75"/>
    </row>
    <row r="104" spans="1:5" ht="12.75">
      <c r="A104" s="84"/>
      <c r="B104" s="84"/>
      <c r="C104" s="84"/>
      <c r="D104" s="75"/>
      <c r="E104" s="75"/>
    </row>
    <row r="105" spans="1:5" ht="12.75">
      <c r="A105" s="84"/>
      <c r="B105" s="84"/>
      <c r="C105" s="84"/>
      <c r="D105" s="75"/>
      <c r="E105" s="75"/>
    </row>
    <row r="106" spans="1:5" ht="12.75">
      <c r="A106" s="84"/>
      <c r="B106" s="84"/>
      <c r="C106" s="84"/>
      <c r="D106" s="75"/>
      <c r="E106" s="75"/>
    </row>
    <row r="107" spans="1:5" ht="12.75">
      <c r="A107" s="84"/>
      <c r="B107" s="84"/>
      <c r="C107" s="84"/>
      <c r="D107" s="75"/>
      <c r="E107" s="75"/>
    </row>
    <row r="108" spans="1:5" ht="12.75">
      <c r="A108" s="84"/>
      <c r="B108" s="84"/>
      <c r="C108" s="84"/>
      <c r="D108" s="75"/>
      <c r="E108" s="75"/>
    </row>
  </sheetData>
  <sheetProtection selectLockedCells="1" selectUnlockedCells="1"/>
  <mergeCells count="2">
    <mergeCell ref="E12:E13"/>
    <mergeCell ref="E25:E26"/>
  </mergeCells>
  <printOptions/>
  <pageMargins left="0.5513888888888889" right="0.19652777777777777" top="0.9840277777777777" bottom="0.9840277777777777" header="0.5118055555555555" footer="0.5118055555555555"/>
  <pageSetup firstPageNumber="169" useFirstPageNumber="1" horizontalDpi="300" verticalDpi="300" orientation="portrait" paperSize="9"/>
  <headerFooter alignWithMargins="0">
    <oddHeader>&amp;CDRAFT</oddHeader>
    <oddFooter>&amp;C&amp;P</oddFooter>
  </headerFooter>
</worksheet>
</file>

<file path=xl/worksheets/sheet4.xml><?xml version="1.0" encoding="utf-8"?>
<worksheet xmlns="http://schemas.openxmlformats.org/spreadsheetml/2006/main" xmlns:r="http://schemas.openxmlformats.org/officeDocument/2006/relationships">
  <sheetPr>
    <tabColor indexed="19"/>
  </sheetPr>
  <dimension ref="A1:E96"/>
  <sheetViews>
    <sheetView zoomScale="85" zoomScaleNormal="85" workbookViewId="0" topLeftCell="A19">
      <selection activeCell="D5" sqref="D5"/>
    </sheetView>
  </sheetViews>
  <sheetFormatPr defaultColWidth="10.28125" defaultRowHeight="12.75"/>
  <cols>
    <col min="1" max="1" width="4.28125" style="115" customWidth="1"/>
    <col min="2" max="2" width="35.421875" style="116" customWidth="1"/>
    <col min="3" max="3" width="7.140625" style="117" customWidth="1"/>
    <col min="4" max="4" width="9.140625" style="118" customWidth="1"/>
    <col min="5" max="5" width="9.57421875" style="115" customWidth="1"/>
    <col min="6" max="16" width="10.28125" style="115" customWidth="1"/>
    <col min="17" max="18" width="0" style="115" hidden="1" customWidth="1"/>
    <col min="19" max="16384" width="10.28125" style="115" customWidth="1"/>
  </cols>
  <sheetData>
    <row r="1" spans="1:3" ht="12.75">
      <c r="A1" s="119" t="s">
        <v>0</v>
      </c>
      <c r="C1" s="116"/>
    </row>
    <row r="3" spans="1:4" ht="12.75">
      <c r="A3" s="120"/>
      <c r="B3" s="121" t="s">
        <v>127</v>
      </c>
      <c r="C3" s="122"/>
      <c r="D3" s="122"/>
    </row>
    <row r="4" spans="1:5" ht="58.5" customHeight="1">
      <c r="A4" s="99" t="s">
        <v>128</v>
      </c>
      <c r="B4" s="99" t="s">
        <v>129</v>
      </c>
      <c r="C4" s="123" t="s">
        <v>7</v>
      </c>
      <c r="D4" s="124" t="s">
        <v>130</v>
      </c>
      <c r="E4" s="70" t="s">
        <v>4</v>
      </c>
    </row>
    <row r="5" spans="1:5" ht="12.75" customHeight="1">
      <c r="A5" s="125"/>
      <c r="B5" s="126" t="s">
        <v>131</v>
      </c>
      <c r="C5" s="127"/>
      <c r="D5" s="73">
        <v>2022</v>
      </c>
      <c r="E5" s="70"/>
    </row>
    <row r="6" spans="1:5" ht="21.75" customHeight="1">
      <c r="A6" s="128">
        <v>1</v>
      </c>
      <c r="B6" s="129" t="s">
        <v>132</v>
      </c>
      <c r="C6" s="130" t="s">
        <v>12</v>
      </c>
      <c r="D6" s="13">
        <v>4345.355010183299</v>
      </c>
      <c r="E6" s="14">
        <f>D6/2500</f>
        <v>1.7381420040733195</v>
      </c>
    </row>
    <row r="7" spans="1:5" ht="12.75">
      <c r="A7" s="131"/>
      <c r="B7" s="132" t="s">
        <v>133</v>
      </c>
      <c r="C7" s="130" t="s">
        <v>12</v>
      </c>
      <c r="D7" s="13">
        <v>4129.955010183299</v>
      </c>
      <c r="E7" s="14">
        <f aca="true" t="shared" si="0" ref="E7:E70">D7/2500</f>
        <v>1.6519820040733197</v>
      </c>
    </row>
    <row r="8" spans="1:5" ht="12.75">
      <c r="A8" s="131"/>
      <c r="B8" s="132" t="s">
        <v>134</v>
      </c>
      <c r="C8" s="130" t="s">
        <v>12</v>
      </c>
      <c r="D8" s="13">
        <v>4086.875010183299</v>
      </c>
      <c r="E8" s="14">
        <f t="shared" si="0"/>
        <v>1.6347500040733196</v>
      </c>
    </row>
    <row r="9" spans="1:5" ht="12.75">
      <c r="A9" s="131"/>
      <c r="B9" s="132" t="s">
        <v>135</v>
      </c>
      <c r="C9" s="130" t="s">
        <v>12</v>
      </c>
      <c r="D9" s="13">
        <v>3950</v>
      </c>
      <c r="E9" s="14">
        <f t="shared" si="0"/>
        <v>1.58</v>
      </c>
    </row>
    <row r="10" spans="1:5" ht="28.5" customHeight="1">
      <c r="A10" s="128">
        <v>2</v>
      </c>
      <c r="B10" s="129" t="s">
        <v>136</v>
      </c>
      <c r="C10" s="130" t="s">
        <v>12</v>
      </c>
      <c r="D10" s="13">
        <v>4646.915010183298</v>
      </c>
      <c r="E10" s="14">
        <f t="shared" si="0"/>
        <v>1.8587660040733194</v>
      </c>
    </row>
    <row r="11" spans="1:5" ht="12.75">
      <c r="A11" s="131"/>
      <c r="B11" s="133" t="s">
        <v>137</v>
      </c>
      <c r="C11" s="130" t="s">
        <v>12</v>
      </c>
      <c r="D11" s="13">
        <v>4302.275010183299</v>
      </c>
      <c r="E11" s="14">
        <f t="shared" si="0"/>
        <v>1.7209100040733196</v>
      </c>
    </row>
    <row r="12" spans="1:5" ht="12.75">
      <c r="A12" s="131"/>
      <c r="B12" s="133" t="s">
        <v>138</v>
      </c>
      <c r="C12" s="130" t="s">
        <v>12</v>
      </c>
      <c r="D12" s="13">
        <v>4216.115010183299</v>
      </c>
      <c r="E12" s="14">
        <f t="shared" si="0"/>
        <v>1.6864460040733196</v>
      </c>
    </row>
    <row r="13" spans="1:5" ht="12.75">
      <c r="A13" s="131"/>
      <c r="B13" s="133" t="s">
        <v>139</v>
      </c>
      <c r="C13" s="130" t="s">
        <v>12</v>
      </c>
      <c r="D13" s="13">
        <v>3950</v>
      </c>
      <c r="E13" s="14">
        <f t="shared" si="0"/>
        <v>1.58</v>
      </c>
    </row>
    <row r="14" spans="1:5" ht="25.5" customHeight="1">
      <c r="A14" s="128">
        <v>3</v>
      </c>
      <c r="B14" s="129" t="s">
        <v>140</v>
      </c>
      <c r="C14" s="130" t="s">
        <v>12</v>
      </c>
      <c r="D14" s="13">
        <v>4259.195010183299</v>
      </c>
      <c r="E14" s="14">
        <f t="shared" si="0"/>
        <v>1.7036780040733197</v>
      </c>
    </row>
    <row r="15" spans="1:5" ht="12.75">
      <c r="A15" s="134"/>
      <c r="B15" s="133" t="s">
        <v>141</v>
      </c>
      <c r="C15" s="130" t="s">
        <v>12</v>
      </c>
      <c r="D15" s="13">
        <v>4129.955010183299</v>
      </c>
      <c r="E15" s="14">
        <f t="shared" si="0"/>
        <v>1.6519820040733197</v>
      </c>
    </row>
    <row r="16" spans="1:5" ht="12.75">
      <c r="A16" s="134"/>
      <c r="B16" s="133" t="s">
        <v>142</v>
      </c>
      <c r="C16" s="130" t="s">
        <v>12</v>
      </c>
      <c r="D16" s="13">
        <v>4086.875010183299</v>
      </c>
      <c r="E16" s="14">
        <f t="shared" si="0"/>
        <v>1.6347500040733196</v>
      </c>
    </row>
    <row r="17" spans="1:5" ht="12.75">
      <c r="A17" s="134"/>
      <c r="B17" s="133" t="s">
        <v>143</v>
      </c>
      <c r="C17" s="130" t="s">
        <v>12</v>
      </c>
      <c r="D17" s="13">
        <v>3950</v>
      </c>
      <c r="E17" s="14">
        <f t="shared" si="0"/>
        <v>1.58</v>
      </c>
    </row>
    <row r="18" spans="1:5" ht="21" customHeight="1">
      <c r="A18" s="128">
        <v>4</v>
      </c>
      <c r="B18" s="129" t="s">
        <v>144</v>
      </c>
      <c r="C18" s="130" t="s">
        <v>12</v>
      </c>
      <c r="D18" s="13">
        <v>4173.035010183299</v>
      </c>
      <c r="E18" s="14">
        <f t="shared" si="0"/>
        <v>1.6692140040733197</v>
      </c>
    </row>
    <row r="19" spans="1:5" ht="12.75">
      <c r="A19" s="131"/>
      <c r="B19" s="133" t="s">
        <v>145</v>
      </c>
      <c r="C19" s="130" t="s">
        <v>12</v>
      </c>
      <c r="D19" s="13">
        <v>4129.955010183299</v>
      </c>
      <c r="E19" s="14">
        <f t="shared" si="0"/>
        <v>1.6519820040733197</v>
      </c>
    </row>
    <row r="20" spans="1:5" ht="12.75">
      <c r="A20" s="131"/>
      <c r="B20" s="133" t="s">
        <v>146</v>
      </c>
      <c r="C20" s="130" t="s">
        <v>12</v>
      </c>
      <c r="D20" s="13">
        <v>4086.875010183299</v>
      </c>
      <c r="E20" s="14">
        <f t="shared" si="0"/>
        <v>1.6347500040733196</v>
      </c>
    </row>
    <row r="21" spans="1:5" ht="12.75">
      <c r="A21" s="131"/>
      <c r="B21" s="133" t="s">
        <v>147</v>
      </c>
      <c r="C21" s="130" t="s">
        <v>12</v>
      </c>
      <c r="D21" s="13">
        <v>3950</v>
      </c>
      <c r="E21" s="14">
        <f t="shared" si="0"/>
        <v>1.58</v>
      </c>
    </row>
    <row r="22" spans="1:5" ht="38.25" customHeight="1">
      <c r="A22" s="128">
        <v>5</v>
      </c>
      <c r="B22" s="129" t="s">
        <v>148</v>
      </c>
      <c r="C22" s="130" t="s">
        <v>12</v>
      </c>
      <c r="D22" s="13">
        <v>4129.955010183299</v>
      </c>
      <c r="E22" s="14">
        <f t="shared" si="0"/>
        <v>1.6519820040733197</v>
      </c>
    </row>
    <row r="23" spans="1:5" ht="12.75">
      <c r="A23" s="131"/>
      <c r="B23" s="133" t="s">
        <v>149</v>
      </c>
      <c r="C23" s="130" t="s">
        <v>12</v>
      </c>
      <c r="D23" s="13">
        <v>4086.875010183299</v>
      </c>
      <c r="E23" s="14">
        <f t="shared" si="0"/>
        <v>1.6347500040733196</v>
      </c>
    </row>
    <row r="24" spans="1:5" ht="12.75">
      <c r="A24" s="131"/>
      <c r="B24" s="133" t="s">
        <v>150</v>
      </c>
      <c r="C24" s="130" t="s">
        <v>12</v>
      </c>
      <c r="D24" s="13">
        <v>3950</v>
      </c>
      <c r="E24" s="14">
        <f t="shared" si="0"/>
        <v>1.58</v>
      </c>
    </row>
    <row r="25" spans="1:5" ht="22.5" customHeight="1">
      <c r="A25" s="128">
        <v>6</v>
      </c>
      <c r="B25" s="129" t="s">
        <v>151</v>
      </c>
      <c r="C25" s="123" t="s">
        <v>12</v>
      </c>
      <c r="D25" s="13">
        <v>4173.035010183299</v>
      </c>
      <c r="E25" s="14">
        <f t="shared" si="0"/>
        <v>1.6692140040733197</v>
      </c>
    </row>
    <row r="26" spans="1:5" ht="12.75">
      <c r="A26" s="134"/>
      <c r="B26" s="133" t="s">
        <v>152</v>
      </c>
      <c r="C26" s="123" t="s">
        <v>12</v>
      </c>
      <c r="D26" s="13">
        <v>4086.875010183299</v>
      </c>
      <c r="E26" s="14">
        <f t="shared" si="0"/>
        <v>1.6347500040733196</v>
      </c>
    </row>
    <row r="27" spans="1:5" ht="12.75">
      <c r="A27" s="134"/>
      <c r="B27" s="133" t="s">
        <v>153</v>
      </c>
      <c r="C27" s="123" t="s">
        <v>12</v>
      </c>
      <c r="D27" s="13">
        <v>4000</v>
      </c>
      <c r="E27" s="14">
        <f t="shared" si="0"/>
        <v>1.6</v>
      </c>
    </row>
    <row r="28" spans="1:5" ht="12.75">
      <c r="A28" s="134"/>
      <c r="B28" s="133" t="s">
        <v>147</v>
      </c>
      <c r="C28" s="123" t="s">
        <v>12</v>
      </c>
      <c r="D28" s="13">
        <v>3950</v>
      </c>
      <c r="E28" s="14">
        <f t="shared" si="0"/>
        <v>1.58</v>
      </c>
    </row>
    <row r="29" spans="1:5" ht="21.75" customHeight="1">
      <c r="A29" s="128">
        <v>7</v>
      </c>
      <c r="B29" s="129" t="s">
        <v>154</v>
      </c>
      <c r="C29" s="130" t="s">
        <v>103</v>
      </c>
      <c r="D29" s="13">
        <v>4086.875010183299</v>
      </c>
      <c r="E29" s="14">
        <f t="shared" si="0"/>
        <v>1.6347500040733196</v>
      </c>
    </row>
    <row r="30" spans="1:5" ht="12.75">
      <c r="A30" s="131"/>
      <c r="B30" s="133" t="s">
        <v>155</v>
      </c>
      <c r="C30" s="130" t="s">
        <v>103</v>
      </c>
      <c r="D30" s="13">
        <v>3950</v>
      </c>
      <c r="E30" s="14">
        <f t="shared" si="0"/>
        <v>1.58</v>
      </c>
    </row>
    <row r="31" spans="1:5" ht="12.75">
      <c r="A31" s="131"/>
      <c r="B31" s="133" t="s">
        <v>156</v>
      </c>
      <c r="C31" s="130" t="s">
        <v>103</v>
      </c>
      <c r="D31" s="13">
        <v>3900</v>
      </c>
      <c r="E31" s="14">
        <f t="shared" si="0"/>
        <v>1.56</v>
      </c>
    </row>
    <row r="32" spans="1:5" ht="12.75">
      <c r="A32" s="131"/>
      <c r="B32" s="133" t="s">
        <v>157</v>
      </c>
      <c r="C32" s="130" t="s">
        <v>103</v>
      </c>
      <c r="D32" s="13">
        <v>3850</v>
      </c>
      <c r="E32" s="14">
        <f t="shared" si="0"/>
        <v>1.54</v>
      </c>
    </row>
    <row r="33" spans="1:5" ht="24" customHeight="1">
      <c r="A33" s="128">
        <v>8</v>
      </c>
      <c r="B33" s="129" t="s">
        <v>158</v>
      </c>
      <c r="C33" s="130" t="s">
        <v>103</v>
      </c>
      <c r="D33" s="13">
        <v>4086.875010183299</v>
      </c>
      <c r="E33" s="14">
        <f t="shared" si="0"/>
        <v>1.6347500040733196</v>
      </c>
    </row>
    <row r="34" spans="1:5" ht="12.75">
      <c r="A34" s="134"/>
      <c r="B34" s="133" t="s">
        <v>138</v>
      </c>
      <c r="C34" s="130" t="s">
        <v>103</v>
      </c>
      <c r="D34" s="13">
        <v>3950</v>
      </c>
      <c r="E34" s="14">
        <f t="shared" si="0"/>
        <v>1.58</v>
      </c>
    </row>
    <row r="35" spans="1:5" ht="12.75">
      <c r="A35" s="134"/>
      <c r="B35" s="133" t="s">
        <v>159</v>
      </c>
      <c r="C35" s="130" t="s">
        <v>103</v>
      </c>
      <c r="D35" s="13">
        <v>3900</v>
      </c>
      <c r="E35" s="14">
        <f t="shared" si="0"/>
        <v>1.56</v>
      </c>
    </row>
    <row r="36" spans="1:5" ht="12.75">
      <c r="A36" s="134"/>
      <c r="B36" s="133" t="s">
        <v>139</v>
      </c>
      <c r="C36" s="130" t="s">
        <v>103</v>
      </c>
      <c r="D36" s="13">
        <v>3850</v>
      </c>
      <c r="E36" s="14">
        <f t="shared" si="0"/>
        <v>1.54</v>
      </c>
    </row>
    <row r="37" spans="1:5" ht="23.25" customHeight="1">
      <c r="A37" s="135">
        <v>9</v>
      </c>
      <c r="B37" s="129" t="s">
        <v>160</v>
      </c>
      <c r="C37" s="130" t="s">
        <v>103</v>
      </c>
      <c r="D37" s="13">
        <v>4086.875010183299</v>
      </c>
      <c r="E37" s="14">
        <f t="shared" si="0"/>
        <v>1.6347500040733196</v>
      </c>
    </row>
    <row r="38" spans="1:5" ht="12.75">
      <c r="A38" s="134"/>
      <c r="B38" s="133" t="s">
        <v>161</v>
      </c>
      <c r="C38" s="130" t="s">
        <v>103</v>
      </c>
      <c r="D38" s="13">
        <v>3950</v>
      </c>
      <c r="E38" s="14">
        <f t="shared" si="0"/>
        <v>1.58</v>
      </c>
    </row>
    <row r="39" spans="1:5" ht="12.75">
      <c r="A39" s="134"/>
      <c r="B39" s="133" t="s">
        <v>162</v>
      </c>
      <c r="C39" s="130" t="s">
        <v>103</v>
      </c>
      <c r="D39" s="13">
        <v>3900</v>
      </c>
      <c r="E39" s="14">
        <f t="shared" si="0"/>
        <v>1.56</v>
      </c>
    </row>
    <row r="40" spans="1:5" ht="12.75">
      <c r="A40" s="134"/>
      <c r="B40" s="133" t="s">
        <v>163</v>
      </c>
      <c r="C40" s="130" t="s">
        <v>103</v>
      </c>
      <c r="D40" s="13">
        <v>3850</v>
      </c>
      <c r="E40" s="14">
        <f t="shared" si="0"/>
        <v>1.54</v>
      </c>
    </row>
    <row r="41" spans="1:5" ht="18" customHeight="1">
      <c r="A41" s="128">
        <v>10</v>
      </c>
      <c r="B41" s="129" t="s">
        <v>164</v>
      </c>
      <c r="C41" s="130" t="s">
        <v>103</v>
      </c>
      <c r="D41" s="13">
        <v>4086.875010183299</v>
      </c>
      <c r="E41" s="14">
        <f t="shared" si="0"/>
        <v>1.6347500040733196</v>
      </c>
    </row>
    <row r="42" spans="1:5" ht="12.75">
      <c r="A42" s="131"/>
      <c r="B42" s="133" t="s">
        <v>165</v>
      </c>
      <c r="C42" s="130" t="s">
        <v>103</v>
      </c>
      <c r="D42" s="13">
        <v>3950</v>
      </c>
      <c r="E42" s="14">
        <f t="shared" si="0"/>
        <v>1.58</v>
      </c>
    </row>
    <row r="43" spans="1:5" ht="12.75">
      <c r="A43" s="131"/>
      <c r="B43" s="133" t="s">
        <v>166</v>
      </c>
      <c r="C43" s="130" t="s">
        <v>103</v>
      </c>
      <c r="D43" s="13">
        <v>3900</v>
      </c>
      <c r="E43" s="14">
        <f t="shared" si="0"/>
        <v>1.56</v>
      </c>
    </row>
    <row r="44" spans="1:5" ht="12.75">
      <c r="A44" s="131"/>
      <c r="B44" s="133" t="s">
        <v>147</v>
      </c>
      <c r="C44" s="130" t="s">
        <v>103</v>
      </c>
      <c r="D44" s="13">
        <v>3850</v>
      </c>
      <c r="E44" s="14">
        <f t="shared" si="0"/>
        <v>1.54</v>
      </c>
    </row>
    <row r="45" spans="1:5" ht="28.5" customHeight="1">
      <c r="A45" s="128">
        <v>11</v>
      </c>
      <c r="B45" s="129" t="s">
        <v>167</v>
      </c>
      <c r="C45" s="130" t="s">
        <v>103</v>
      </c>
      <c r="D45" s="13">
        <v>3950</v>
      </c>
      <c r="E45" s="14">
        <f t="shared" si="0"/>
        <v>1.58</v>
      </c>
    </row>
    <row r="46" spans="1:5" ht="12.75">
      <c r="A46" s="131"/>
      <c r="B46" s="133" t="s">
        <v>168</v>
      </c>
      <c r="C46" s="130" t="s">
        <v>103</v>
      </c>
      <c r="D46" s="13">
        <v>3900</v>
      </c>
      <c r="E46" s="14">
        <f t="shared" si="0"/>
        <v>1.56</v>
      </c>
    </row>
    <row r="47" spans="1:5" ht="12.75">
      <c r="A47" s="131"/>
      <c r="B47" s="133" t="s">
        <v>169</v>
      </c>
      <c r="C47" s="130" t="s">
        <v>103</v>
      </c>
      <c r="D47" s="13">
        <v>3850</v>
      </c>
      <c r="E47" s="14">
        <f t="shared" si="0"/>
        <v>1.54</v>
      </c>
    </row>
    <row r="48" spans="1:5" ht="17.25" customHeight="1">
      <c r="A48" s="128">
        <v>12</v>
      </c>
      <c r="B48" s="129" t="s">
        <v>151</v>
      </c>
      <c r="C48" s="130" t="s">
        <v>103</v>
      </c>
      <c r="D48" s="13">
        <v>4000</v>
      </c>
      <c r="E48" s="14">
        <f t="shared" si="0"/>
        <v>1.6</v>
      </c>
    </row>
    <row r="49" spans="1:5" ht="12.75">
      <c r="A49" s="131"/>
      <c r="B49" s="133" t="s">
        <v>152</v>
      </c>
      <c r="C49" s="130" t="s">
        <v>103</v>
      </c>
      <c r="D49" s="13">
        <v>3950</v>
      </c>
      <c r="E49" s="14">
        <f t="shared" si="0"/>
        <v>1.58</v>
      </c>
    </row>
    <row r="50" spans="1:5" ht="12.75">
      <c r="A50" s="131"/>
      <c r="B50" s="133" t="s">
        <v>153</v>
      </c>
      <c r="C50" s="130" t="s">
        <v>103</v>
      </c>
      <c r="D50" s="13">
        <v>3900</v>
      </c>
      <c r="E50" s="14">
        <f t="shared" si="0"/>
        <v>1.56</v>
      </c>
    </row>
    <row r="51" spans="1:5" ht="13.5" customHeight="1">
      <c r="A51" s="131"/>
      <c r="B51" s="133" t="s">
        <v>147</v>
      </c>
      <c r="C51" s="130" t="s">
        <v>103</v>
      </c>
      <c r="D51" s="13">
        <v>3850</v>
      </c>
      <c r="E51" s="14">
        <f t="shared" si="0"/>
        <v>1.54</v>
      </c>
    </row>
    <row r="52" spans="1:5" ht="22.5" customHeight="1">
      <c r="A52" s="128">
        <v>13</v>
      </c>
      <c r="B52" s="129" t="s">
        <v>170</v>
      </c>
      <c r="C52" s="130" t="s">
        <v>47</v>
      </c>
      <c r="D52" s="13">
        <v>3900</v>
      </c>
      <c r="E52" s="14">
        <f t="shared" si="0"/>
        <v>1.56</v>
      </c>
    </row>
    <row r="53" spans="1:5" ht="12.75">
      <c r="A53" s="131"/>
      <c r="B53" s="133" t="s">
        <v>171</v>
      </c>
      <c r="C53" s="130" t="s">
        <v>47</v>
      </c>
      <c r="D53" s="13">
        <v>3850</v>
      </c>
      <c r="E53" s="14">
        <f t="shared" si="0"/>
        <v>1.54</v>
      </c>
    </row>
    <row r="54" spans="1:5" ht="12.75">
      <c r="A54" s="131"/>
      <c r="B54" s="133" t="s">
        <v>172</v>
      </c>
      <c r="C54" s="130" t="s">
        <v>47</v>
      </c>
      <c r="D54" s="13">
        <v>3750</v>
      </c>
      <c r="E54" s="14">
        <f t="shared" si="0"/>
        <v>1.5</v>
      </c>
    </row>
    <row r="55" spans="1:5" ht="12.75">
      <c r="A55" s="131"/>
      <c r="B55" s="133" t="s">
        <v>157</v>
      </c>
      <c r="C55" s="130" t="s">
        <v>47</v>
      </c>
      <c r="D55" s="13">
        <v>3610</v>
      </c>
      <c r="E55" s="14">
        <f t="shared" si="0"/>
        <v>1.444</v>
      </c>
    </row>
    <row r="56" spans="1:5" ht="25.5" customHeight="1">
      <c r="A56" s="128">
        <v>14</v>
      </c>
      <c r="B56" s="129" t="s">
        <v>173</v>
      </c>
      <c r="C56" s="130" t="s">
        <v>174</v>
      </c>
      <c r="D56" s="13">
        <v>3950</v>
      </c>
      <c r="E56" s="14">
        <f t="shared" si="0"/>
        <v>1.58</v>
      </c>
    </row>
    <row r="57" spans="1:5" ht="12.75">
      <c r="A57" s="131"/>
      <c r="B57" s="133" t="s">
        <v>175</v>
      </c>
      <c r="C57" s="130" t="s">
        <v>174</v>
      </c>
      <c r="D57" s="13">
        <v>3900</v>
      </c>
      <c r="E57" s="14">
        <f t="shared" si="0"/>
        <v>1.56</v>
      </c>
    </row>
    <row r="58" spans="1:5" ht="12.75">
      <c r="A58" s="131"/>
      <c r="B58" s="133" t="s">
        <v>176</v>
      </c>
      <c r="C58" s="130" t="s">
        <v>174</v>
      </c>
      <c r="D58" s="13">
        <v>3850</v>
      </c>
      <c r="E58" s="14">
        <f t="shared" si="0"/>
        <v>1.54</v>
      </c>
    </row>
    <row r="59" spans="1:5" ht="12.75">
      <c r="A59" s="131"/>
      <c r="B59" s="133" t="s">
        <v>177</v>
      </c>
      <c r="C59" s="130" t="s">
        <v>174</v>
      </c>
      <c r="D59" s="13">
        <v>3750</v>
      </c>
      <c r="E59" s="14">
        <f t="shared" si="0"/>
        <v>1.5</v>
      </c>
    </row>
    <row r="60" spans="1:5" ht="24.75" customHeight="1">
      <c r="A60" s="128">
        <v>15</v>
      </c>
      <c r="B60" s="133" t="s">
        <v>178</v>
      </c>
      <c r="C60" s="130" t="s">
        <v>47</v>
      </c>
      <c r="D60" s="13">
        <v>3900</v>
      </c>
      <c r="E60" s="14">
        <f t="shared" si="0"/>
        <v>1.56</v>
      </c>
    </row>
    <row r="61" spans="1:5" ht="12.75">
      <c r="A61" s="131"/>
      <c r="B61" s="133" t="s">
        <v>179</v>
      </c>
      <c r="C61" s="130" t="s">
        <v>47</v>
      </c>
      <c r="D61" s="13">
        <v>3850</v>
      </c>
      <c r="E61" s="14">
        <f t="shared" si="0"/>
        <v>1.54</v>
      </c>
    </row>
    <row r="62" spans="1:5" ht="12.75">
      <c r="A62" s="131"/>
      <c r="B62" s="133" t="s">
        <v>180</v>
      </c>
      <c r="C62" s="130" t="s">
        <v>47</v>
      </c>
      <c r="D62" s="13">
        <v>3750</v>
      </c>
      <c r="E62" s="14">
        <f t="shared" si="0"/>
        <v>1.5</v>
      </c>
    </row>
    <row r="63" spans="1:5" ht="12.75">
      <c r="A63" s="131"/>
      <c r="B63" s="133" t="s">
        <v>181</v>
      </c>
      <c r="C63" s="136" t="s">
        <v>47</v>
      </c>
      <c r="D63" s="13">
        <v>3610</v>
      </c>
      <c r="E63" s="14">
        <f t="shared" si="0"/>
        <v>1.444</v>
      </c>
    </row>
    <row r="64" spans="1:5" ht="18.75" customHeight="1">
      <c r="A64" s="128">
        <v>16</v>
      </c>
      <c r="B64" s="137" t="s">
        <v>182</v>
      </c>
      <c r="C64" s="123" t="s">
        <v>47</v>
      </c>
      <c r="D64" s="13">
        <v>3900</v>
      </c>
      <c r="E64" s="14">
        <f t="shared" si="0"/>
        <v>1.56</v>
      </c>
    </row>
    <row r="65" spans="1:5" ht="12.75">
      <c r="A65" s="131"/>
      <c r="B65" s="138" t="s">
        <v>183</v>
      </c>
      <c r="C65" s="123" t="s">
        <v>47</v>
      </c>
      <c r="D65" s="13">
        <v>3850</v>
      </c>
      <c r="E65" s="14">
        <f t="shared" si="0"/>
        <v>1.54</v>
      </c>
    </row>
    <row r="66" spans="1:5" ht="12.75">
      <c r="A66" s="131"/>
      <c r="B66" s="138" t="s">
        <v>184</v>
      </c>
      <c r="C66" s="123" t="s">
        <v>47</v>
      </c>
      <c r="D66" s="13">
        <v>3750</v>
      </c>
      <c r="E66" s="14">
        <f t="shared" si="0"/>
        <v>1.5</v>
      </c>
    </row>
    <row r="67" spans="1:5" ht="12.75">
      <c r="A67" s="131"/>
      <c r="B67" s="138" t="s">
        <v>185</v>
      </c>
      <c r="C67" s="123" t="s">
        <v>47</v>
      </c>
      <c r="D67" s="13">
        <v>3610</v>
      </c>
      <c r="E67" s="14">
        <f t="shared" si="0"/>
        <v>1.444</v>
      </c>
    </row>
    <row r="68" spans="1:5" ht="36" customHeight="1">
      <c r="A68" s="128">
        <v>17</v>
      </c>
      <c r="B68" s="137" t="s">
        <v>186</v>
      </c>
      <c r="C68" s="123" t="s">
        <v>47</v>
      </c>
      <c r="D68" s="13">
        <v>3900</v>
      </c>
      <c r="E68" s="14">
        <f t="shared" si="0"/>
        <v>1.56</v>
      </c>
    </row>
    <row r="69" spans="1:5" ht="12.75">
      <c r="A69" s="131"/>
      <c r="B69" s="138" t="s">
        <v>187</v>
      </c>
      <c r="C69" s="123" t="s">
        <v>47</v>
      </c>
      <c r="D69" s="13">
        <v>3850</v>
      </c>
      <c r="E69" s="14">
        <f t="shared" si="0"/>
        <v>1.54</v>
      </c>
    </row>
    <row r="70" spans="1:5" ht="12.75">
      <c r="A70" s="131"/>
      <c r="B70" s="138" t="s">
        <v>188</v>
      </c>
      <c r="C70" s="123" t="s">
        <v>47</v>
      </c>
      <c r="D70" s="13">
        <v>3750</v>
      </c>
      <c r="E70" s="14">
        <f t="shared" si="0"/>
        <v>1.5</v>
      </c>
    </row>
    <row r="71" spans="1:5" ht="12.75">
      <c r="A71" s="131"/>
      <c r="B71" s="138" t="s">
        <v>189</v>
      </c>
      <c r="C71" s="123" t="s">
        <v>47</v>
      </c>
      <c r="D71" s="13">
        <v>3610</v>
      </c>
      <c r="E71" s="14">
        <f aca="true" t="shared" si="1" ref="E71:E89">D71/2500</f>
        <v>1.444</v>
      </c>
    </row>
    <row r="72" spans="1:5" ht="21" customHeight="1">
      <c r="A72" s="128">
        <v>18</v>
      </c>
      <c r="B72" s="137" t="s">
        <v>190</v>
      </c>
      <c r="C72" s="123" t="s">
        <v>47</v>
      </c>
      <c r="D72" s="13">
        <v>3850</v>
      </c>
      <c r="E72" s="14">
        <f t="shared" si="1"/>
        <v>1.54</v>
      </c>
    </row>
    <row r="73" spans="1:5" ht="12.75">
      <c r="A73" s="131"/>
      <c r="B73" s="138" t="s">
        <v>191</v>
      </c>
      <c r="C73" s="123" t="s">
        <v>47</v>
      </c>
      <c r="D73" s="13">
        <v>3750</v>
      </c>
      <c r="E73" s="14">
        <f t="shared" si="1"/>
        <v>1.5</v>
      </c>
    </row>
    <row r="74" spans="1:5" ht="12.75">
      <c r="A74" s="131"/>
      <c r="B74" s="138" t="s">
        <v>192</v>
      </c>
      <c r="C74" s="123" t="s">
        <v>47</v>
      </c>
      <c r="D74" s="13">
        <v>3610</v>
      </c>
      <c r="E74" s="14">
        <f t="shared" si="1"/>
        <v>1.444</v>
      </c>
    </row>
    <row r="75" spans="1:5" ht="12.75">
      <c r="A75" s="128">
        <v>19</v>
      </c>
      <c r="B75" s="137" t="s">
        <v>193</v>
      </c>
      <c r="C75" s="123" t="s">
        <v>47</v>
      </c>
      <c r="D75" s="13">
        <v>3900</v>
      </c>
      <c r="E75" s="14">
        <f t="shared" si="1"/>
        <v>1.56</v>
      </c>
    </row>
    <row r="76" spans="1:5" ht="12.75">
      <c r="A76" s="131"/>
      <c r="B76" s="138" t="s">
        <v>194</v>
      </c>
      <c r="C76" s="123" t="s">
        <v>47</v>
      </c>
      <c r="D76" s="13">
        <v>3850</v>
      </c>
      <c r="E76" s="14">
        <f t="shared" si="1"/>
        <v>1.54</v>
      </c>
    </row>
    <row r="77" spans="1:5" ht="12.75">
      <c r="A77" s="131"/>
      <c r="B77" s="138" t="s">
        <v>195</v>
      </c>
      <c r="C77" s="123" t="s">
        <v>47</v>
      </c>
      <c r="D77" s="13">
        <v>3750</v>
      </c>
      <c r="E77" s="14">
        <f t="shared" si="1"/>
        <v>1.5</v>
      </c>
    </row>
    <row r="78" spans="1:5" ht="12.75">
      <c r="A78" s="131"/>
      <c r="B78" s="138" t="s">
        <v>196</v>
      </c>
      <c r="C78" s="123" t="s">
        <v>47</v>
      </c>
      <c r="D78" s="13">
        <v>3610</v>
      </c>
      <c r="E78" s="14">
        <f t="shared" si="1"/>
        <v>1.444</v>
      </c>
    </row>
    <row r="79" spans="1:5" ht="21" customHeight="1">
      <c r="A79" s="128">
        <v>20</v>
      </c>
      <c r="B79" s="129" t="s">
        <v>197</v>
      </c>
      <c r="C79" s="139" t="s">
        <v>174</v>
      </c>
      <c r="D79" s="13">
        <v>3900</v>
      </c>
      <c r="E79" s="14">
        <f t="shared" si="1"/>
        <v>1.56</v>
      </c>
    </row>
    <row r="80" spans="1:5" ht="12.75">
      <c r="A80" s="131"/>
      <c r="B80" s="133" t="s">
        <v>198</v>
      </c>
      <c r="C80" s="130" t="s">
        <v>174</v>
      </c>
      <c r="D80" s="13">
        <v>3850</v>
      </c>
      <c r="E80" s="14">
        <f t="shared" si="1"/>
        <v>1.54</v>
      </c>
    </row>
    <row r="81" spans="1:5" ht="12.75">
      <c r="A81" s="131"/>
      <c r="B81" s="133" t="s">
        <v>199</v>
      </c>
      <c r="C81" s="130" t="s">
        <v>174</v>
      </c>
      <c r="D81" s="13">
        <v>3750</v>
      </c>
      <c r="E81" s="14">
        <f t="shared" si="1"/>
        <v>1.5</v>
      </c>
    </row>
    <row r="82" spans="1:5" ht="23.25" customHeight="1">
      <c r="A82" s="128">
        <v>21</v>
      </c>
      <c r="B82" s="129" t="s">
        <v>200</v>
      </c>
      <c r="C82" s="130" t="s">
        <v>47</v>
      </c>
      <c r="D82" s="13">
        <v>3850</v>
      </c>
      <c r="E82" s="14">
        <f t="shared" si="1"/>
        <v>1.54</v>
      </c>
    </row>
    <row r="83" spans="1:5" ht="12.75">
      <c r="A83" s="131"/>
      <c r="B83" s="133" t="s">
        <v>201</v>
      </c>
      <c r="C83" s="130" t="s">
        <v>47</v>
      </c>
      <c r="D83" s="13">
        <v>3750</v>
      </c>
      <c r="E83" s="14">
        <f t="shared" si="1"/>
        <v>1.5</v>
      </c>
    </row>
    <row r="84" spans="1:5" ht="12.75">
      <c r="A84" s="131"/>
      <c r="B84" s="133" t="s">
        <v>202</v>
      </c>
      <c r="C84" s="130" t="s">
        <v>47</v>
      </c>
      <c r="D84" s="13">
        <v>3610</v>
      </c>
      <c r="E84" s="14">
        <f t="shared" si="1"/>
        <v>1.444</v>
      </c>
    </row>
    <row r="85" spans="1:5" ht="20.25" customHeight="1">
      <c r="A85" s="128">
        <v>22</v>
      </c>
      <c r="B85" s="129" t="s">
        <v>203</v>
      </c>
      <c r="C85" s="130" t="s">
        <v>204</v>
      </c>
      <c r="D85" s="13">
        <v>3300</v>
      </c>
      <c r="E85" s="14">
        <f t="shared" si="1"/>
        <v>1.32</v>
      </c>
    </row>
    <row r="86" spans="1:5" ht="12.75">
      <c r="A86" s="131"/>
      <c r="B86" s="133" t="s">
        <v>205</v>
      </c>
      <c r="C86" s="130" t="s">
        <v>204</v>
      </c>
      <c r="D86" s="13">
        <v>3050</v>
      </c>
      <c r="E86" s="14">
        <f t="shared" si="1"/>
        <v>1.22</v>
      </c>
    </row>
    <row r="87" spans="1:5" ht="12.75">
      <c r="A87" s="131"/>
      <c r="B87" s="133" t="s">
        <v>206</v>
      </c>
      <c r="C87" s="130" t="s">
        <v>204</v>
      </c>
      <c r="D87" s="13">
        <v>2950</v>
      </c>
      <c r="E87" s="14">
        <f t="shared" si="1"/>
        <v>1.18</v>
      </c>
    </row>
    <row r="88" spans="1:5" ht="20.25" customHeight="1">
      <c r="A88" s="128">
        <v>23</v>
      </c>
      <c r="B88" s="129" t="s">
        <v>207</v>
      </c>
      <c r="C88" s="130" t="s">
        <v>204</v>
      </c>
      <c r="D88" s="13">
        <v>2570</v>
      </c>
      <c r="E88" s="14">
        <f t="shared" si="1"/>
        <v>1.028</v>
      </c>
    </row>
    <row r="89" spans="1:5" ht="12.75">
      <c r="A89" s="140"/>
      <c r="B89" s="133" t="s">
        <v>208</v>
      </c>
      <c r="C89" s="130" t="s">
        <v>204</v>
      </c>
      <c r="D89" s="13">
        <v>2500</v>
      </c>
      <c r="E89" s="14">
        <f t="shared" si="1"/>
        <v>1</v>
      </c>
    </row>
    <row r="90" spans="1:5" ht="23.25" customHeight="1">
      <c r="A90" s="141"/>
      <c r="B90" s="141"/>
      <c r="C90" s="141"/>
      <c r="D90" s="141"/>
      <c r="E90" s="142"/>
    </row>
    <row r="91" spans="1:5" ht="12.75">
      <c r="A91" s="120"/>
      <c r="B91" s="120"/>
      <c r="C91" s="120"/>
      <c r="D91" s="120"/>
      <c r="E91" s="142"/>
    </row>
    <row r="92" spans="1:5" ht="33.75" customHeight="1">
      <c r="A92" s="143"/>
      <c r="B92" s="143"/>
      <c r="C92" s="143"/>
      <c r="D92" s="143"/>
      <c r="E92" s="142"/>
    </row>
    <row r="93" spans="1:4" ht="12.75">
      <c r="A93" s="120"/>
      <c r="B93" s="143"/>
      <c r="C93" s="144"/>
      <c r="D93" s="145"/>
    </row>
    <row r="94" spans="1:4" ht="36.75" customHeight="1">
      <c r="A94" s="146"/>
      <c r="B94" s="146"/>
      <c r="C94" s="146"/>
      <c r="D94" s="145"/>
    </row>
    <row r="95" spans="1:4" ht="12.75">
      <c r="A95" s="120"/>
      <c r="B95" s="143"/>
      <c r="C95" s="144"/>
      <c r="D95" s="145"/>
    </row>
    <row r="96" spans="1:4" ht="12.75">
      <c r="A96" s="120"/>
      <c r="B96" s="143"/>
      <c r="C96" s="144"/>
      <c r="D96" s="145"/>
    </row>
  </sheetData>
  <sheetProtection selectLockedCells="1" selectUnlockedCells="1"/>
  <mergeCells count="1">
    <mergeCell ref="E4:E5"/>
  </mergeCells>
  <printOptions/>
  <pageMargins left="0.8659722222222223" right="0.2361111111111111" top="0.43333333333333335" bottom="0.35416666666666663" header="0.31527777777777777" footer="0.19652777777777777"/>
  <pageSetup firstPageNumber="25" useFirstPageNumber="1" horizontalDpi="300" verticalDpi="300" orientation="portrait" paperSize="9" scale="85"/>
  <headerFooter alignWithMargins="0">
    <oddHeader>&amp;CDRAFT</oddHeader>
    <oddFooter>&amp;C&amp;P</oddFooter>
  </headerFooter>
</worksheet>
</file>

<file path=xl/worksheets/sheet40.xml><?xml version="1.0" encoding="utf-8"?>
<worksheet xmlns="http://schemas.openxmlformats.org/spreadsheetml/2006/main" xmlns:r="http://schemas.openxmlformats.org/officeDocument/2006/relationships">
  <sheetPr>
    <tabColor indexed="13"/>
  </sheetPr>
  <dimension ref="A2:K57"/>
  <sheetViews>
    <sheetView zoomScale="85" zoomScaleNormal="85" workbookViewId="0" topLeftCell="A1">
      <selection activeCell="C13" sqref="C13"/>
    </sheetView>
  </sheetViews>
  <sheetFormatPr defaultColWidth="9.140625" defaultRowHeight="12.75"/>
  <cols>
    <col min="1" max="1" width="5.28125" style="1300" customWidth="1"/>
    <col min="2" max="2" width="54.57421875" style="1300" customWidth="1"/>
    <col min="3" max="3" width="12.140625" style="1300" customWidth="1"/>
    <col min="4" max="4" width="11.57421875" style="1300" customWidth="1"/>
    <col min="5" max="254" width="9.140625" style="1300" customWidth="1"/>
    <col min="255" max="16384" width="5.28125" style="1300" customWidth="1"/>
  </cols>
  <sheetData>
    <row r="2" ht="12.75">
      <c r="A2" s="1301" t="s">
        <v>1645</v>
      </c>
    </row>
    <row r="3" spans="1:11" ht="12.75">
      <c r="A3" s="1301"/>
      <c r="F3" s="1302"/>
      <c r="G3" s="1302"/>
      <c r="H3" s="1302"/>
      <c r="I3" s="1302"/>
      <c r="J3" s="1302"/>
      <c r="K3" s="1302"/>
    </row>
    <row r="4" spans="2:11" ht="26.25" customHeight="1">
      <c r="B4" s="1303"/>
      <c r="F4" s="1302"/>
      <c r="G4" s="1302"/>
      <c r="H4" s="1302"/>
      <c r="I4" s="1302"/>
      <c r="J4" s="1302"/>
      <c r="K4" s="1302"/>
    </row>
    <row r="5" spans="1:11" ht="15.75" customHeight="1">
      <c r="A5" s="1303"/>
      <c r="B5" s="1303" t="s">
        <v>1646</v>
      </c>
      <c r="C5" s="1304"/>
      <c r="D5" s="1304"/>
      <c r="F5" s="1302"/>
      <c r="G5" s="1302"/>
      <c r="H5" s="1302"/>
      <c r="I5" s="1302"/>
      <c r="J5" s="1302"/>
      <c r="K5" s="1302"/>
    </row>
    <row r="6" spans="1:11" ht="12.75">
      <c r="A6" s="1303"/>
      <c r="B6" s="1305"/>
      <c r="C6" s="1302"/>
      <c r="D6" s="1302"/>
      <c r="F6" s="1302"/>
      <c r="G6" s="1302"/>
      <c r="H6" s="1302"/>
      <c r="I6" s="1302"/>
      <c r="J6" s="1302"/>
      <c r="K6" s="1302"/>
    </row>
    <row r="7" spans="2:11" ht="12.75">
      <c r="B7" s="1306" t="s">
        <v>1647</v>
      </c>
      <c r="C7" s="1302"/>
      <c r="D7" s="1302"/>
      <c r="F7" s="1302"/>
      <c r="G7" s="1302"/>
      <c r="H7" s="1302"/>
      <c r="I7" s="1302"/>
      <c r="J7" s="1302"/>
      <c r="K7" s="1302"/>
    </row>
    <row r="8" spans="1:11" ht="12.75">
      <c r="A8" s="1303"/>
      <c r="B8" s="1307" t="s">
        <v>1648</v>
      </c>
      <c r="C8" s="1302"/>
      <c r="D8" s="1302"/>
      <c r="F8" s="1302"/>
      <c r="G8" s="1302"/>
      <c r="H8" s="1302"/>
      <c r="I8" s="1302"/>
      <c r="J8" s="1302"/>
      <c r="K8" s="1302"/>
    </row>
    <row r="9" spans="1:11" ht="12.75">
      <c r="A9" s="1308"/>
      <c r="B9" s="1308"/>
      <c r="C9" s="1302" t="s">
        <v>260</v>
      </c>
      <c r="D9" s="1302" t="s">
        <v>260</v>
      </c>
      <c r="F9" s="1302"/>
      <c r="G9" s="1302"/>
      <c r="H9" s="1302"/>
      <c r="I9" s="1302"/>
      <c r="J9" s="1302"/>
      <c r="K9" s="1302"/>
    </row>
    <row r="10" spans="1:11" ht="32.25" customHeight="1">
      <c r="A10" s="1309" t="s">
        <v>128</v>
      </c>
      <c r="B10" s="1310" t="s">
        <v>6</v>
      </c>
      <c r="C10" s="1311" t="s">
        <v>4</v>
      </c>
      <c r="D10" s="1307"/>
      <c r="F10" s="1302"/>
      <c r="G10" s="1302"/>
      <c r="H10" s="1302"/>
      <c r="I10" s="1302"/>
      <c r="J10" s="1302"/>
      <c r="K10" s="1302"/>
    </row>
    <row r="11" spans="1:11" ht="21" customHeight="1">
      <c r="A11" s="1307"/>
      <c r="B11" s="1307" t="s">
        <v>1649</v>
      </c>
      <c r="C11" s="1311"/>
      <c r="D11" s="1307"/>
      <c r="F11" s="1302"/>
      <c r="G11" s="1302"/>
      <c r="H11" s="1302"/>
      <c r="I11" s="1302"/>
      <c r="J11" s="1302"/>
      <c r="K11" s="1302"/>
    </row>
    <row r="12" spans="1:11" ht="15.75" customHeight="1">
      <c r="A12" s="1312">
        <v>1</v>
      </c>
      <c r="B12" s="1313" t="s">
        <v>1650</v>
      </c>
      <c r="C12" s="1314">
        <v>12</v>
      </c>
      <c r="D12" s="1315"/>
      <c r="F12" s="1302"/>
      <c r="G12" s="1316"/>
      <c r="H12" s="1302"/>
      <c r="I12" s="1302"/>
      <c r="J12" s="1302"/>
      <c r="K12" s="1302"/>
    </row>
    <row r="13" spans="1:11" ht="12.75" customHeight="1">
      <c r="A13" s="1307"/>
      <c r="B13" s="1317"/>
      <c r="C13" s="1318"/>
      <c r="D13" s="1316"/>
      <c r="F13" s="1302"/>
      <c r="G13" s="1316"/>
      <c r="H13" s="1302"/>
      <c r="I13" s="1302"/>
      <c r="J13" s="1302"/>
      <c r="K13" s="1302"/>
    </row>
    <row r="14" spans="1:11" ht="18.75" customHeight="1">
      <c r="A14" s="1307"/>
      <c r="B14" s="1307" t="s">
        <v>1651</v>
      </c>
      <c r="C14" s="1319"/>
      <c r="D14" s="1316"/>
      <c r="F14" s="1302"/>
      <c r="G14" s="1316"/>
      <c r="H14" s="1302"/>
      <c r="I14" s="1302"/>
      <c r="J14" s="1302"/>
      <c r="K14" s="1302"/>
    </row>
    <row r="15" spans="1:11" ht="15.75" customHeight="1">
      <c r="A15" s="1320">
        <v>2</v>
      </c>
      <c r="B15" s="1321" t="s">
        <v>267</v>
      </c>
      <c r="C15" s="1314">
        <v>11.5</v>
      </c>
      <c r="D15" s="1315"/>
      <c r="F15" s="1315"/>
      <c r="G15" s="1316"/>
      <c r="H15" s="1302"/>
      <c r="I15" s="1302"/>
      <c r="J15" s="1302"/>
      <c r="K15" s="1302"/>
    </row>
    <row r="16" spans="1:11" ht="15.75" customHeight="1">
      <c r="A16" s="1320">
        <v>3</v>
      </c>
      <c r="B16" s="1321" t="s">
        <v>1652</v>
      </c>
      <c r="C16" s="1314">
        <v>10.7</v>
      </c>
      <c r="D16" s="1315"/>
      <c r="F16" s="1315"/>
      <c r="G16" s="1316"/>
      <c r="H16" s="1302"/>
      <c r="I16" s="1302"/>
      <c r="J16" s="1302"/>
      <c r="K16" s="1302"/>
    </row>
    <row r="17" spans="1:11" ht="15.75" customHeight="1">
      <c r="A17" s="1320">
        <v>4</v>
      </c>
      <c r="B17" s="1321" t="s">
        <v>269</v>
      </c>
      <c r="C17" s="1314">
        <v>10.5</v>
      </c>
      <c r="D17" s="1315"/>
      <c r="F17" s="1315"/>
      <c r="G17" s="1316"/>
      <c r="H17" s="1302"/>
      <c r="I17" s="1302"/>
      <c r="J17" s="1302"/>
      <c r="K17" s="1302"/>
    </row>
    <row r="18" spans="1:11" ht="15.75" customHeight="1">
      <c r="A18" s="1320">
        <v>5</v>
      </c>
      <c r="B18" s="1321" t="s">
        <v>1653</v>
      </c>
      <c r="C18" s="1314">
        <v>10</v>
      </c>
      <c r="D18" s="1315"/>
      <c r="F18" s="1315"/>
      <c r="G18" s="1316"/>
      <c r="H18" s="1302"/>
      <c r="I18" s="1302"/>
      <c r="J18" s="1302"/>
      <c r="K18" s="1302"/>
    </row>
    <row r="19" spans="1:11" ht="15.75" customHeight="1">
      <c r="A19" s="1320">
        <v>6</v>
      </c>
      <c r="B19" s="1321" t="s">
        <v>1654</v>
      </c>
      <c r="C19" s="1314">
        <v>9.7</v>
      </c>
      <c r="D19" s="1315"/>
      <c r="F19" s="1315"/>
      <c r="G19" s="1316"/>
      <c r="H19" s="1302"/>
      <c r="I19" s="1302"/>
      <c r="J19" s="1302"/>
      <c r="K19" s="1302"/>
    </row>
    <row r="20" spans="1:11" ht="29.25" customHeight="1">
      <c r="A20" s="1320">
        <v>7</v>
      </c>
      <c r="B20" s="1321" t="s">
        <v>1655</v>
      </c>
      <c r="C20" s="1314">
        <v>9.4</v>
      </c>
      <c r="D20" s="1315"/>
      <c r="F20" s="1315"/>
      <c r="G20" s="1316"/>
      <c r="H20" s="1302"/>
      <c r="I20" s="1302"/>
      <c r="J20" s="1302"/>
      <c r="K20" s="1302"/>
    </row>
    <row r="21" spans="1:11" ht="15.75" customHeight="1">
      <c r="A21" s="1320">
        <v>8</v>
      </c>
      <c r="B21" s="1321" t="s">
        <v>1656</v>
      </c>
      <c r="C21" s="1314">
        <v>9.2</v>
      </c>
      <c r="D21" s="1315"/>
      <c r="F21" s="1315"/>
      <c r="G21" s="1316"/>
      <c r="H21" s="1302"/>
      <c r="I21" s="1302"/>
      <c r="J21" s="1302"/>
      <c r="K21" s="1302"/>
    </row>
    <row r="22" spans="1:11" ht="15.75" customHeight="1">
      <c r="A22" s="1320">
        <v>9</v>
      </c>
      <c r="B22" s="1321" t="s">
        <v>1657</v>
      </c>
      <c r="C22" s="1314">
        <v>9</v>
      </c>
      <c r="D22" s="1315"/>
      <c r="F22" s="1315"/>
      <c r="G22" s="1316"/>
      <c r="H22" s="1302"/>
      <c r="I22" s="1302"/>
      <c r="J22" s="1302"/>
      <c r="K22" s="1302"/>
    </row>
    <row r="23" spans="1:11" ht="12.75">
      <c r="A23" s="1307"/>
      <c r="B23" s="1317"/>
      <c r="C23" s="1302"/>
      <c r="D23" s="1302"/>
      <c r="F23" s="1302"/>
      <c r="G23" s="1302"/>
      <c r="H23" s="1302"/>
      <c r="I23" s="1302"/>
      <c r="J23" s="1302"/>
      <c r="K23" s="1302"/>
    </row>
    <row r="24" spans="1:4" ht="12.75">
      <c r="A24" s="1322"/>
      <c r="B24" s="1317"/>
      <c r="C24" s="1302"/>
      <c r="D24" s="1302"/>
    </row>
    <row r="25" spans="1:4" ht="18" customHeight="1">
      <c r="A25" s="1323"/>
      <c r="B25" s="1323"/>
      <c r="C25" s="1323"/>
      <c r="D25" s="1302"/>
    </row>
    <row r="26" spans="1:4" ht="12.75">
      <c r="A26" s="1307"/>
      <c r="B26" s="1317"/>
      <c r="C26" s="1302"/>
      <c r="D26" s="1302"/>
    </row>
    <row r="27" spans="1:4" ht="12.75">
      <c r="A27" s="1307"/>
      <c r="B27" s="1317"/>
      <c r="C27" s="1302"/>
      <c r="D27" s="1302"/>
    </row>
    <row r="28" spans="1:4" ht="12.75">
      <c r="A28" s="1307"/>
      <c r="B28" s="1317"/>
      <c r="C28" s="1302"/>
      <c r="D28" s="1302"/>
    </row>
    <row r="29" spans="1:4" ht="12.75">
      <c r="A29" s="1307"/>
      <c r="B29" s="1317"/>
      <c r="C29" s="1302"/>
      <c r="D29" s="1302"/>
    </row>
    <row r="30" spans="1:4" ht="12.75">
      <c r="A30" s="1307"/>
      <c r="B30" s="1317"/>
      <c r="C30" s="1302"/>
      <c r="D30" s="1302"/>
    </row>
    <row r="31" spans="1:4" ht="12.75">
      <c r="A31" s="1307"/>
      <c r="B31" s="1317"/>
      <c r="C31" s="1302"/>
      <c r="D31" s="1302"/>
    </row>
    <row r="32" spans="1:4" ht="12.75">
      <c r="A32" s="1307"/>
      <c r="B32" s="1317"/>
      <c r="C32" s="1302"/>
      <c r="D32" s="1302"/>
    </row>
    <row r="33" spans="1:4" ht="12.75">
      <c r="A33" s="1307"/>
      <c r="B33" s="1317"/>
      <c r="C33" s="1302"/>
      <c r="D33" s="1302"/>
    </row>
    <row r="34" spans="1:4" ht="12.75">
      <c r="A34" s="1307"/>
      <c r="B34" s="1317"/>
      <c r="C34" s="1302"/>
      <c r="D34" s="1302"/>
    </row>
    <row r="35" spans="1:4" ht="12.75">
      <c r="A35" s="1307"/>
      <c r="B35" s="1317"/>
      <c r="C35" s="1302"/>
      <c r="D35" s="1302"/>
    </row>
    <row r="36" spans="1:4" ht="12.75">
      <c r="A36" s="1307"/>
      <c r="B36" s="1317"/>
      <c r="C36" s="1302"/>
      <c r="D36" s="1302"/>
    </row>
    <row r="37" spans="1:4" ht="12.75">
      <c r="A37" s="1307"/>
      <c r="B37" s="1317"/>
      <c r="C37" s="1302"/>
      <c r="D37" s="1302"/>
    </row>
    <row r="38" spans="1:4" ht="12.75">
      <c r="A38" s="1307"/>
      <c r="B38" s="1317"/>
      <c r="C38" s="1302"/>
      <c r="D38" s="1302"/>
    </row>
    <row r="39" spans="1:4" ht="12.75">
      <c r="A39" s="1307"/>
      <c r="B39" s="1317"/>
      <c r="C39" s="1302"/>
      <c r="D39" s="1302"/>
    </row>
    <row r="40" spans="1:4" ht="12.75">
      <c r="A40" s="1307"/>
      <c r="B40" s="1317"/>
      <c r="C40" s="1302"/>
      <c r="D40" s="1302"/>
    </row>
    <row r="41" spans="1:4" ht="12.75">
      <c r="A41" s="1307"/>
      <c r="B41" s="1317"/>
      <c r="C41" s="1302"/>
      <c r="D41" s="1302"/>
    </row>
    <row r="42" spans="1:4" ht="12.75">
      <c r="A42" s="1307"/>
      <c r="B42" s="1317"/>
      <c r="C42" s="1302"/>
      <c r="D42" s="1302"/>
    </row>
    <row r="43" spans="1:4" ht="12.75">
      <c r="A43" s="1307"/>
      <c r="B43" s="1317"/>
      <c r="C43" s="1302"/>
      <c r="D43" s="1302"/>
    </row>
    <row r="44" spans="1:4" ht="12.75">
      <c r="A44" s="1307"/>
      <c r="B44" s="1317"/>
      <c r="C44" s="1302"/>
      <c r="D44" s="1302"/>
    </row>
    <row r="45" spans="1:4" ht="12.75">
      <c r="A45" s="1307"/>
      <c r="B45" s="1317"/>
      <c r="C45" s="1302"/>
      <c r="D45" s="1302"/>
    </row>
    <row r="46" spans="1:4" ht="12.75">
      <c r="A46" s="1307"/>
      <c r="B46" s="1317"/>
      <c r="C46" s="1302"/>
      <c r="D46" s="1302"/>
    </row>
    <row r="47" spans="1:4" ht="12.75">
      <c r="A47" s="1307"/>
      <c r="B47" s="1317"/>
      <c r="C47" s="1302"/>
      <c r="D47" s="1302"/>
    </row>
    <row r="48" spans="1:4" ht="12.75">
      <c r="A48" s="1307"/>
      <c r="B48" s="1317"/>
      <c r="C48" s="1302"/>
      <c r="D48" s="1302"/>
    </row>
    <row r="49" spans="1:4" ht="12.75">
      <c r="A49" s="1307"/>
      <c r="B49" s="1317"/>
      <c r="C49" s="1302"/>
      <c r="D49" s="1302"/>
    </row>
    <row r="50" spans="1:4" ht="12.75">
      <c r="A50" s="1307"/>
      <c r="B50" s="1317"/>
      <c r="C50" s="1302"/>
      <c r="D50" s="1302"/>
    </row>
    <row r="51" spans="1:4" ht="12.75">
      <c r="A51" s="1307"/>
      <c r="B51" s="1317"/>
      <c r="C51" s="1302"/>
      <c r="D51" s="1302"/>
    </row>
    <row r="52" spans="1:4" ht="12.75">
      <c r="A52" s="1307"/>
      <c r="B52" s="1317"/>
      <c r="C52" s="1302"/>
      <c r="D52" s="1302"/>
    </row>
    <row r="53" spans="1:4" ht="12.75">
      <c r="A53" s="1324"/>
      <c r="B53" s="1304"/>
      <c r="C53" s="1304"/>
      <c r="D53" s="1325"/>
    </row>
    <row r="54" spans="1:4" ht="12.75">
      <c r="A54" s="1326"/>
      <c r="B54" s="1304"/>
      <c r="C54" s="1304"/>
      <c r="D54" s="1325"/>
    </row>
    <row r="55" spans="1:4" ht="12.75">
      <c r="A55" s="1327"/>
      <c r="B55" s="1328"/>
      <c r="C55" s="1304"/>
      <c r="D55" s="1325"/>
    </row>
    <row r="56" spans="1:3" ht="12.75">
      <c r="A56" s="1302"/>
      <c r="B56" s="1302"/>
      <c r="C56" s="1302"/>
    </row>
    <row r="57" spans="1:3" ht="12.75">
      <c r="A57" s="1302"/>
      <c r="B57" s="1302"/>
      <c r="C57" s="1302"/>
    </row>
  </sheetData>
  <sheetProtection selectLockedCells="1" selectUnlockedCells="1"/>
  <mergeCells count="1">
    <mergeCell ref="A25:C25"/>
  </mergeCells>
  <printOptions/>
  <pageMargins left="0.5902777777777778" right="0.2361111111111111" top="0.9055555555555556" bottom="0.7479166666666667" header="0.5118055555555555" footer="0.31527777777777777"/>
  <pageSetup firstPageNumber="173" useFirstPageNumber="1" horizontalDpi="300" verticalDpi="300" orientation="portrait" paperSize="9"/>
  <headerFooter alignWithMargins="0">
    <oddFooter>&amp;C&amp;P</oddFooter>
  </headerFooter>
</worksheet>
</file>

<file path=xl/worksheets/sheet41.xml><?xml version="1.0" encoding="utf-8"?>
<worksheet xmlns="http://schemas.openxmlformats.org/spreadsheetml/2006/main" xmlns:r="http://schemas.openxmlformats.org/officeDocument/2006/relationships">
  <sheetPr>
    <tabColor indexed="13"/>
  </sheetPr>
  <dimension ref="A1:F86"/>
  <sheetViews>
    <sheetView zoomScale="85" zoomScaleNormal="85" workbookViewId="0" topLeftCell="A61">
      <selection activeCell="I34" sqref="I34"/>
    </sheetView>
  </sheetViews>
  <sheetFormatPr defaultColWidth="9.140625" defaultRowHeight="12.75"/>
  <cols>
    <col min="1" max="1" width="5.28125" style="1329" customWidth="1"/>
    <col min="2" max="2" width="64.28125" style="1329" customWidth="1"/>
    <col min="3" max="3" width="11.57421875" style="1330" customWidth="1"/>
    <col min="4" max="4" width="9.140625" style="1329" customWidth="1"/>
    <col min="5" max="5" width="13.140625" style="1329" customWidth="1"/>
    <col min="6" max="8" width="9.140625" style="1331" customWidth="1"/>
    <col min="9" max="253" width="9.140625" style="1329" customWidth="1"/>
    <col min="254" max="16384" width="5.28125" style="1329" customWidth="1"/>
  </cols>
  <sheetData>
    <row r="1" spans="1:2" ht="12.75">
      <c r="A1" s="1301" t="s">
        <v>1645</v>
      </c>
      <c r="B1" s="1332"/>
    </row>
    <row r="2" spans="1:2" ht="12.75">
      <c r="A2" s="1333"/>
      <c r="B2" s="1332"/>
    </row>
    <row r="3" spans="1:2" ht="31.5" customHeight="1">
      <c r="A3" s="1334"/>
      <c r="B3" s="1334" t="s">
        <v>1658</v>
      </c>
    </row>
    <row r="4" spans="1:2" ht="12.75">
      <c r="A4" s="1334"/>
      <c r="B4" s="1335"/>
    </row>
    <row r="5" spans="1:2" ht="12.75">
      <c r="A5" s="1336"/>
      <c r="B5" s="1334" t="s">
        <v>1659</v>
      </c>
    </row>
    <row r="6" spans="1:3" ht="33" customHeight="1">
      <c r="A6" s="1337" t="s">
        <v>128</v>
      </c>
      <c r="B6" s="1338" t="s">
        <v>6</v>
      </c>
      <c r="C6" s="1311" t="s">
        <v>4</v>
      </c>
    </row>
    <row r="7" spans="1:2" ht="12.75">
      <c r="A7" s="1339"/>
      <c r="B7" s="1340" t="s">
        <v>1660</v>
      </c>
    </row>
    <row r="8" spans="1:6" ht="12.75">
      <c r="A8" s="1341" t="s">
        <v>212</v>
      </c>
      <c r="B8" s="1342" t="s">
        <v>1661</v>
      </c>
      <c r="C8" s="1343">
        <v>11.5</v>
      </c>
      <c r="E8" s="1344"/>
      <c r="F8" s="1345"/>
    </row>
    <row r="9" spans="1:6" ht="12.75">
      <c r="A9" s="1341" t="s">
        <v>214</v>
      </c>
      <c r="B9" s="1342" t="s">
        <v>1662</v>
      </c>
      <c r="C9" s="1343">
        <v>10.7</v>
      </c>
      <c r="E9" s="1344"/>
      <c r="F9" s="1345"/>
    </row>
    <row r="10" spans="1:6" ht="12.75">
      <c r="A10" s="1341" t="s">
        <v>216</v>
      </c>
      <c r="B10" s="1342" t="s">
        <v>271</v>
      </c>
      <c r="C10" s="1343">
        <v>10.5</v>
      </c>
      <c r="E10" s="1344"/>
      <c r="F10" s="1345"/>
    </row>
    <row r="11" spans="1:6" ht="12.75">
      <c r="A11" s="1341" t="s">
        <v>218</v>
      </c>
      <c r="B11" s="1342" t="s">
        <v>1663</v>
      </c>
      <c r="C11" s="1343">
        <v>10.5</v>
      </c>
      <c r="E11" s="1344"/>
      <c r="F11" s="1345"/>
    </row>
    <row r="12" spans="1:6" ht="12.75">
      <c r="A12" s="1341" t="s">
        <v>220</v>
      </c>
      <c r="B12" s="1342" t="s">
        <v>1191</v>
      </c>
      <c r="C12" s="1343" t="s">
        <v>1664</v>
      </c>
      <c r="E12" s="1344"/>
      <c r="F12" s="1345"/>
    </row>
    <row r="13" spans="1:6" ht="12.75">
      <c r="A13" s="1341" t="s">
        <v>222</v>
      </c>
      <c r="B13" s="1342" t="s">
        <v>1193</v>
      </c>
      <c r="C13" s="1343">
        <v>7</v>
      </c>
      <c r="E13" s="1344"/>
      <c r="F13" s="1345"/>
    </row>
    <row r="14" spans="1:6" ht="12.75">
      <c r="A14" s="1346"/>
      <c r="B14" s="1331"/>
      <c r="C14" s="1347"/>
      <c r="E14" s="1344"/>
      <c r="F14" s="1345"/>
    </row>
    <row r="15" spans="1:6" ht="12.75">
      <c r="A15" s="1334"/>
      <c r="B15" s="1340" t="s">
        <v>1665</v>
      </c>
      <c r="C15" s="1347"/>
      <c r="E15" s="1344"/>
      <c r="F15" s="1345"/>
    </row>
    <row r="16" spans="1:6" ht="12.75">
      <c r="A16" s="1348">
        <v>7</v>
      </c>
      <c r="B16" s="1349" t="s">
        <v>1666</v>
      </c>
      <c r="C16" s="1343">
        <v>10.5</v>
      </c>
      <c r="E16" s="1344"/>
      <c r="F16" s="1345"/>
    </row>
    <row r="17" spans="1:6" ht="12.75">
      <c r="A17" s="1348">
        <v>8</v>
      </c>
      <c r="B17" s="1349" t="s">
        <v>1667</v>
      </c>
      <c r="C17" s="1343">
        <v>8</v>
      </c>
      <c r="E17" s="1344"/>
      <c r="F17" s="1345"/>
    </row>
    <row r="18" spans="1:6" ht="12.75">
      <c r="A18" s="1340"/>
      <c r="B18" s="1332"/>
      <c r="C18" s="1347"/>
      <c r="E18" s="1344"/>
      <c r="F18" s="1345"/>
    </row>
    <row r="19" spans="1:6" ht="12.75">
      <c r="A19" s="1340"/>
      <c r="B19" s="1340" t="s">
        <v>1668</v>
      </c>
      <c r="C19" s="1347"/>
      <c r="E19" s="1344"/>
      <c r="F19" s="1345"/>
    </row>
    <row r="20" spans="1:6" ht="12.75">
      <c r="A20" s="1348">
        <v>9</v>
      </c>
      <c r="B20" s="1349" t="s">
        <v>1669</v>
      </c>
      <c r="C20" s="1343">
        <v>10.5</v>
      </c>
      <c r="E20" s="1344"/>
      <c r="F20" s="1345"/>
    </row>
    <row r="21" spans="1:6" ht="12.75">
      <c r="A21" s="1348">
        <v>10</v>
      </c>
      <c r="B21" s="1349" t="s">
        <v>1670</v>
      </c>
      <c r="C21" s="1343">
        <v>8</v>
      </c>
      <c r="E21" s="1344"/>
      <c r="F21" s="1345"/>
    </row>
    <row r="22" spans="1:6" ht="12.75">
      <c r="A22" s="1340"/>
      <c r="B22" s="1332"/>
      <c r="C22" s="1347"/>
      <c r="E22" s="1344"/>
      <c r="F22" s="1345"/>
    </row>
    <row r="23" spans="1:6" ht="12.75">
      <c r="A23" s="1340"/>
      <c r="B23" s="1340" t="s">
        <v>1671</v>
      </c>
      <c r="C23" s="1347"/>
      <c r="E23" s="1344"/>
      <c r="F23" s="1345"/>
    </row>
    <row r="24" spans="1:6" ht="12.75">
      <c r="A24" s="1348">
        <v>11</v>
      </c>
      <c r="B24" s="1349" t="s">
        <v>1189</v>
      </c>
      <c r="C24" s="1343">
        <v>10.5</v>
      </c>
      <c r="E24" s="1344"/>
      <c r="F24" s="1345"/>
    </row>
    <row r="25" spans="1:6" ht="12.75">
      <c r="A25" s="1348">
        <v>12</v>
      </c>
      <c r="B25" s="1349" t="s">
        <v>1672</v>
      </c>
      <c r="C25" s="1343">
        <v>9.5</v>
      </c>
      <c r="E25" s="1344"/>
      <c r="F25" s="1345"/>
    </row>
    <row r="26" spans="1:6" ht="12.75">
      <c r="A26" s="1348">
        <v>13</v>
      </c>
      <c r="B26" s="1349" t="s">
        <v>1673</v>
      </c>
      <c r="C26" s="1343">
        <v>9.5</v>
      </c>
      <c r="E26" s="1344"/>
      <c r="F26" s="1345"/>
    </row>
    <row r="27" spans="1:6" ht="12.75">
      <c r="A27" s="1348">
        <v>14</v>
      </c>
      <c r="B27" s="1349" t="s">
        <v>1674</v>
      </c>
      <c r="C27" s="1343">
        <v>9</v>
      </c>
      <c r="E27" s="1344"/>
      <c r="F27" s="1345"/>
    </row>
    <row r="28" spans="1:6" ht="12.75">
      <c r="A28" s="1348">
        <v>15</v>
      </c>
      <c r="B28" s="1349" t="s">
        <v>1675</v>
      </c>
      <c r="C28" s="1343">
        <v>8</v>
      </c>
      <c r="E28" s="1344"/>
      <c r="F28" s="1345"/>
    </row>
    <row r="29" spans="1:6" ht="12.75">
      <c r="A29" s="1340"/>
      <c r="B29" s="1332"/>
      <c r="C29" s="1347"/>
      <c r="E29" s="1344"/>
      <c r="F29" s="1345"/>
    </row>
    <row r="30" spans="1:6" ht="12.75">
      <c r="A30" s="1346"/>
      <c r="B30" s="1350" t="s">
        <v>1676</v>
      </c>
      <c r="C30" s="1347"/>
      <c r="E30" s="1344"/>
      <c r="F30" s="1345"/>
    </row>
    <row r="31" spans="1:6" ht="12.75">
      <c r="A31" s="1341" t="s">
        <v>1073</v>
      </c>
      <c r="B31" s="1342" t="s">
        <v>1677</v>
      </c>
      <c r="C31" s="1343">
        <v>10.5</v>
      </c>
      <c r="E31" s="1344"/>
      <c r="F31" s="1345"/>
    </row>
    <row r="32" spans="1:6" ht="12.75">
      <c r="A32" s="1341" t="s">
        <v>1075</v>
      </c>
      <c r="B32" s="1342" t="s">
        <v>1678</v>
      </c>
      <c r="C32" s="1343">
        <v>8</v>
      </c>
      <c r="E32" s="1344"/>
      <c r="F32" s="1345"/>
    </row>
    <row r="33" spans="1:6" ht="12.75">
      <c r="A33" s="1341" t="s">
        <v>1077</v>
      </c>
      <c r="B33" s="1342" t="s">
        <v>1679</v>
      </c>
      <c r="C33" s="1343">
        <v>8</v>
      </c>
      <c r="E33" s="1344"/>
      <c r="F33" s="1345"/>
    </row>
    <row r="34" spans="1:6" ht="12.75">
      <c r="A34" s="1346"/>
      <c r="B34" s="1331"/>
      <c r="C34" s="1347"/>
      <c r="E34" s="1344"/>
      <c r="F34" s="1345"/>
    </row>
    <row r="35" spans="1:6" ht="12.75">
      <c r="A35" s="1341" t="s">
        <v>1079</v>
      </c>
      <c r="B35" s="1351" t="s">
        <v>1680</v>
      </c>
      <c r="C35" s="1343">
        <v>8</v>
      </c>
      <c r="E35" s="1344"/>
      <c r="F35" s="1345"/>
    </row>
    <row r="36" spans="1:6" ht="12.75">
      <c r="A36" s="1346"/>
      <c r="B36" s="1331"/>
      <c r="C36" s="1347"/>
      <c r="E36" s="1344"/>
      <c r="F36" s="1345"/>
    </row>
    <row r="37" spans="1:6" ht="12.75">
      <c r="A37" s="1334"/>
      <c r="B37" s="1334" t="s">
        <v>1681</v>
      </c>
      <c r="C37" s="1347"/>
      <c r="E37" s="1344"/>
      <c r="F37" s="1345"/>
    </row>
    <row r="38" spans="1:6" ht="12.75">
      <c r="A38" s="1352">
        <v>20</v>
      </c>
      <c r="B38" s="1342" t="s">
        <v>1682</v>
      </c>
      <c r="C38" s="1343">
        <v>10.5</v>
      </c>
      <c r="E38" s="1344"/>
      <c r="F38" s="1345"/>
    </row>
    <row r="39" spans="1:6" ht="12.75">
      <c r="A39" s="1341" t="s">
        <v>1083</v>
      </c>
      <c r="B39" s="1342" t="s">
        <v>1679</v>
      </c>
      <c r="C39" s="1343">
        <v>8</v>
      </c>
      <c r="E39" s="1344"/>
      <c r="F39" s="1345"/>
    </row>
    <row r="40" spans="1:6" ht="24" customHeight="1">
      <c r="A40" s="1340"/>
      <c r="B40" s="1332"/>
      <c r="C40" s="1347"/>
      <c r="E40" s="1344"/>
      <c r="F40" s="1345"/>
    </row>
    <row r="41" spans="1:6" ht="12.75">
      <c r="A41" s="1340"/>
      <c r="B41" s="1340" t="s">
        <v>1683</v>
      </c>
      <c r="C41" s="1347"/>
      <c r="E41" s="1344"/>
      <c r="F41" s="1345"/>
    </row>
    <row r="42" spans="1:6" ht="12.75">
      <c r="A42" s="1348">
        <v>22</v>
      </c>
      <c r="B42" s="1349" t="s">
        <v>1189</v>
      </c>
      <c r="C42" s="1343">
        <v>10.5</v>
      </c>
      <c r="E42" s="1344"/>
      <c r="F42" s="1345"/>
    </row>
    <row r="43" spans="1:6" ht="12.75">
      <c r="A43" s="1348">
        <v>23</v>
      </c>
      <c r="B43" s="1349" t="s">
        <v>1672</v>
      </c>
      <c r="C43" s="1343">
        <v>9.5</v>
      </c>
      <c r="E43" s="1344"/>
      <c r="F43" s="1345"/>
    </row>
    <row r="44" spans="1:6" ht="12.75">
      <c r="A44" s="1348">
        <v>24</v>
      </c>
      <c r="B44" s="1349" t="s">
        <v>1684</v>
      </c>
      <c r="C44" s="1343">
        <v>8</v>
      </c>
      <c r="E44" s="1344"/>
      <c r="F44" s="1345"/>
    </row>
    <row r="45" spans="1:6" ht="12.75">
      <c r="A45" s="1340"/>
      <c r="B45" s="1332"/>
      <c r="C45" s="1347"/>
      <c r="E45" s="1344"/>
      <c r="F45" s="1345"/>
    </row>
    <row r="46" spans="1:6" ht="12.75">
      <c r="A46" s="1340"/>
      <c r="B46" s="1340" t="s">
        <v>1685</v>
      </c>
      <c r="C46" s="1347"/>
      <c r="E46" s="1344"/>
      <c r="F46" s="1345"/>
    </row>
    <row r="47" spans="1:6" ht="12.75">
      <c r="A47" s="1348">
        <v>25</v>
      </c>
      <c r="B47" s="1349" t="s">
        <v>1686</v>
      </c>
      <c r="C47" s="1343">
        <v>10.5</v>
      </c>
      <c r="E47" s="1344"/>
      <c r="F47" s="1345"/>
    </row>
    <row r="48" spans="1:6" ht="12.75">
      <c r="A48" s="1348">
        <v>26</v>
      </c>
      <c r="B48" s="1349" t="s">
        <v>1687</v>
      </c>
      <c r="C48" s="1343">
        <v>8</v>
      </c>
      <c r="E48" s="1344"/>
      <c r="F48" s="1345"/>
    </row>
    <row r="49" spans="1:6" ht="12.75">
      <c r="A49" s="1340"/>
      <c r="B49" s="1332"/>
      <c r="C49" s="1347"/>
      <c r="E49" s="1344"/>
      <c r="F49" s="1345"/>
    </row>
    <row r="50" spans="1:6" ht="12.75">
      <c r="A50" s="1340"/>
      <c r="B50" s="1332"/>
      <c r="C50" s="1347"/>
      <c r="E50" s="1344"/>
      <c r="F50" s="1345"/>
    </row>
    <row r="51" spans="1:6" ht="12.75">
      <c r="A51" s="1340"/>
      <c r="B51" s="1353" t="s">
        <v>1688</v>
      </c>
      <c r="C51" s="1347"/>
      <c r="E51" s="1344"/>
      <c r="F51" s="1345"/>
    </row>
    <row r="52" spans="1:6" ht="12.75">
      <c r="A52" s="1348">
        <v>27</v>
      </c>
      <c r="B52" s="1349" t="s">
        <v>1189</v>
      </c>
      <c r="C52" s="1343">
        <v>10.5</v>
      </c>
      <c r="E52" s="1344"/>
      <c r="F52" s="1345"/>
    </row>
    <row r="53" spans="1:6" ht="12.75">
      <c r="A53" s="1348">
        <v>28</v>
      </c>
      <c r="B53" s="1349" t="s">
        <v>1672</v>
      </c>
      <c r="C53" s="1343">
        <v>9.5</v>
      </c>
      <c r="E53" s="1344"/>
      <c r="F53" s="1345"/>
    </row>
    <row r="54" spans="1:6" ht="12.75">
      <c r="A54" s="1348">
        <v>29</v>
      </c>
      <c r="B54" s="1349" t="s">
        <v>1689</v>
      </c>
      <c r="C54" s="1343">
        <v>9</v>
      </c>
      <c r="E54" s="1344"/>
      <c r="F54" s="1345"/>
    </row>
    <row r="55" spans="1:6" ht="12.75">
      <c r="A55" s="1348">
        <v>30</v>
      </c>
      <c r="B55" s="1349" t="s">
        <v>1687</v>
      </c>
      <c r="C55" s="1343">
        <v>8</v>
      </c>
      <c r="E55" s="1344"/>
      <c r="F55" s="1345"/>
    </row>
    <row r="56" spans="1:6" s="1331" customFormat="1" ht="12.75">
      <c r="A56" s="1340"/>
      <c r="B56" s="1332"/>
      <c r="C56" s="1354"/>
      <c r="E56" s="1344"/>
      <c r="F56" s="1345"/>
    </row>
    <row r="57" spans="1:6" s="1331" customFormat="1" ht="15" customHeight="1">
      <c r="A57" s="1355"/>
      <c r="B57" s="1356"/>
      <c r="C57" s="1354"/>
      <c r="E57" s="1344"/>
      <c r="F57" s="1345"/>
    </row>
    <row r="58" spans="1:6" ht="12.75">
      <c r="A58" s="1340"/>
      <c r="B58" s="1353" t="s">
        <v>1690</v>
      </c>
      <c r="C58" s="1347"/>
      <c r="E58" s="1344"/>
      <c r="F58" s="1345"/>
    </row>
    <row r="59" spans="1:6" ht="12.75">
      <c r="A59" s="1348">
        <v>31</v>
      </c>
      <c r="B59" s="1349" t="s">
        <v>1189</v>
      </c>
      <c r="C59" s="1343">
        <v>10.5</v>
      </c>
      <c r="E59" s="1344"/>
      <c r="F59" s="1345"/>
    </row>
    <row r="60" spans="1:6" ht="12.75">
      <c r="A60" s="1348">
        <v>32</v>
      </c>
      <c r="B60" s="1349" t="s">
        <v>1672</v>
      </c>
      <c r="C60" s="1343">
        <v>8</v>
      </c>
      <c r="E60" s="1344"/>
      <c r="F60" s="1345"/>
    </row>
    <row r="61" spans="1:5" s="1331" customFormat="1" ht="12.75" customHeight="1">
      <c r="A61" s="1340"/>
      <c r="B61" s="1332"/>
      <c r="E61" s="1344"/>
    </row>
    <row r="62" spans="1:5" s="1331" customFormat="1" ht="12.75">
      <c r="A62" s="1340"/>
      <c r="B62" s="1332"/>
      <c r="E62" s="1344"/>
    </row>
    <row r="63" spans="1:5" s="1331" customFormat="1" ht="12.75">
      <c r="A63" s="1340"/>
      <c r="B63" s="1332" t="s">
        <v>1691</v>
      </c>
      <c r="E63" s="1344"/>
    </row>
    <row r="64" spans="1:6" ht="12.75">
      <c r="A64" s="1348">
        <v>33</v>
      </c>
      <c r="B64" s="1349" t="s">
        <v>1189</v>
      </c>
      <c r="C64" s="1343">
        <v>9</v>
      </c>
      <c r="E64" s="1344"/>
      <c r="F64" s="1345"/>
    </row>
    <row r="65" spans="1:6" ht="12.75">
      <c r="A65" s="1348">
        <v>34</v>
      </c>
      <c r="B65" s="1349" t="s">
        <v>1672</v>
      </c>
      <c r="C65" s="1343">
        <v>8</v>
      </c>
      <c r="E65" s="1344"/>
      <c r="F65" s="1345"/>
    </row>
    <row r="66" spans="1:5" s="1331" customFormat="1" ht="12.75">
      <c r="A66" s="1340"/>
      <c r="B66" s="1332"/>
      <c r="E66" s="1344"/>
    </row>
    <row r="67" spans="1:5" s="1331" customFormat="1" ht="12.75">
      <c r="A67" s="1340"/>
      <c r="E67" s="1344"/>
    </row>
    <row r="68" spans="1:5" s="1331" customFormat="1" ht="15.75" customHeight="1">
      <c r="A68" s="1340"/>
      <c r="B68" s="1357" t="s">
        <v>1692</v>
      </c>
      <c r="C68" s="1357"/>
      <c r="D68" s="203"/>
      <c r="E68" s="1344"/>
    </row>
    <row r="69" spans="1:6" ht="12.75">
      <c r="A69" s="1348">
        <v>35</v>
      </c>
      <c r="B69" s="1349" t="s">
        <v>1189</v>
      </c>
      <c r="C69" s="1343">
        <v>9</v>
      </c>
      <c r="D69" s="203"/>
      <c r="E69" s="1344"/>
      <c r="F69" s="1345"/>
    </row>
    <row r="70" spans="1:6" ht="12.75">
      <c r="A70" s="1348">
        <v>36</v>
      </c>
      <c r="B70" s="1349" t="s">
        <v>1192</v>
      </c>
      <c r="C70" s="1343">
        <v>8</v>
      </c>
      <c r="D70" s="203"/>
      <c r="E70" s="1344"/>
      <c r="F70" s="1345"/>
    </row>
    <row r="71" spans="1:5" s="1331" customFormat="1" ht="12.75">
      <c r="A71" s="1340"/>
      <c r="B71" s="1332"/>
      <c r="E71" s="1344"/>
    </row>
    <row r="72" spans="1:5" s="1331" customFormat="1" ht="12.75">
      <c r="A72" s="1340"/>
      <c r="B72" s="1332"/>
      <c r="E72" s="1344"/>
    </row>
    <row r="73" spans="1:5" s="1331" customFormat="1" ht="15.75" customHeight="1">
      <c r="A73" s="1340"/>
      <c r="B73" s="1353" t="s">
        <v>1693</v>
      </c>
      <c r="C73" s="1353"/>
      <c r="E73" s="1344"/>
    </row>
    <row r="74" spans="1:6" ht="12.75">
      <c r="A74" s="1348">
        <v>37</v>
      </c>
      <c r="B74" s="1349" t="s">
        <v>327</v>
      </c>
      <c r="C74" s="1343">
        <v>9</v>
      </c>
      <c r="D74" s="203"/>
      <c r="E74" s="1344"/>
      <c r="F74" s="1345"/>
    </row>
    <row r="75" spans="1:5" s="1331" customFormat="1" ht="12.75">
      <c r="A75" s="1340"/>
      <c r="B75" s="1332"/>
      <c r="E75" s="1344"/>
    </row>
    <row r="76" spans="1:5" s="1331" customFormat="1" ht="12.75">
      <c r="A76" s="1340"/>
      <c r="B76" s="1332" t="s">
        <v>1694</v>
      </c>
      <c r="E76" s="1344"/>
    </row>
    <row r="77" spans="1:6" ht="12.75">
      <c r="A77" s="1341" t="s">
        <v>1117</v>
      </c>
      <c r="B77" s="1342" t="s">
        <v>1695</v>
      </c>
      <c r="C77" s="1343">
        <v>9</v>
      </c>
      <c r="E77" s="1344"/>
      <c r="F77" s="1345"/>
    </row>
    <row r="78" spans="1:6" ht="12.75">
      <c r="A78" s="1341" t="s">
        <v>1119</v>
      </c>
      <c r="B78" s="1342" t="s">
        <v>1696</v>
      </c>
      <c r="C78" s="1343">
        <v>7.5</v>
      </c>
      <c r="E78" s="1344"/>
      <c r="F78" s="1345"/>
    </row>
    <row r="79" spans="1:2" s="1331" customFormat="1" ht="12.75">
      <c r="A79" s="1340"/>
      <c r="B79" s="1332"/>
    </row>
    <row r="80" spans="1:2" s="1331" customFormat="1" ht="12.75">
      <c r="A80" s="1340"/>
      <c r="B80" s="1332"/>
    </row>
    <row r="81" spans="1:2" s="1331" customFormat="1" ht="12.75">
      <c r="A81" s="1340"/>
      <c r="B81" s="1332"/>
    </row>
    <row r="82" spans="1:2" s="1331" customFormat="1" ht="12.75">
      <c r="A82" s="1340"/>
      <c r="B82" s="1332"/>
    </row>
    <row r="83" spans="1:2" s="1331" customFormat="1" ht="12.75">
      <c r="A83" s="1340"/>
      <c r="B83" s="1332"/>
    </row>
    <row r="84" spans="1:2" s="1331" customFormat="1" ht="12.75">
      <c r="A84" s="1340"/>
      <c r="B84" s="1332"/>
    </row>
    <row r="85" spans="1:2" s="1331" customFormat="1" ht="12.75">
      <c r="A85" s="1340"/>
      <c r="B85" s="1332"/>
    </row>
    <row r="86" spans="1:2" s="1331" customFormat="1" ht="12.75">
      <c r="A86" s="1340"/>
      <c r="B86" s="1332"/>
    </row>
  </sheetData>
  <sheetProtection selectLockedCells="1" selectUnlockedCells="1"/>
  <mergeCells count="2">
    <mergeCell ref="B68:C68"/>
    <mergeCell ref="B73:C73"/>
  </mergeCells>
  <printOptions/>
  <pageMargins left="0.7083333333333334" right="0.2361111111111111" top="0.5909722222222222" bottom="0.43333333333333335" header="0.31527777777777777" footer="0.31527777777777777"/>
  <pageSetup firstPageNumber="174" useFirstPageNumber="1" horizontalDpi="300" verticalDpi="300" orientation="portrait" paperSize="9"/>
  <headerFooter alignWithMargins="0">
    <oddHeader>&amp;CDRAFT</oddHeader>
    <oddFooter>&amp;C&amp;P</oddFooter>
  </headerFooter>
</worksheet>
</file>

<file path=xl/worksheets/sheet42.xml><?xml version="1.0" encoding="utf-8"?>
<worksheet xmlns="http://schemas.openxmlformats.org/spreadsheetml/2006/main" xmlns:r="http://schemas.openxmlformats.org/officeDocument/2006/relationships">
  <sheetPr>
    <tabColor indexed="13"/>
  </sheetPr>
  <dimension ref="A1:G92"/>
  <sheetViews>
    <sheetView zoomScale="85" zoomScaleNormal="85" workbookViewId="0" topLeftCell="A10">
      <selection activeCell="C16" sqref="C16"/>
    </sheetView>
  </sheetViews>
  <sheetFormatPr defaultColWidth="9.140625" defaultRowHeight="12.75"/>
  <cols>
    <col min="1" max="1" width="5.28125" style="1300" customWidth="1"/>
    <col min="2" max="2" width="52.28125" style="1300" customWidth="1"/>
    <col min="3" max="3" width="11.57421875" style="1300" customWidth="1"/>
    <col min="4" max="5" width="9.140625" style="1325" customWidth="1"/>
    <col min="6" max="7" width="9.140625" style="1302" customWidth="1"/>
    <col min="8" max="8" width="31.421875" style="1300" customWidth="1"/>
    <col min="9" max="252" width="9.140625" style="1300" customWidth="1"/>
    <col min="253" max="16384" width="5.28125" style="1300" customWidth="1"/>
  </cols>
  <sheetData>
    <row r="1" ht="12.75">
      <c r="A1" s="1301" t="s">
        <v>1645</v>
      </c>
    </row>
    <row r="2" ht="12.75">
      <c r="A2" s="1301"/>
    </row>
    <row r="3" spans="1:5" s="1302" customFormat="1" ht="12.75" customHeight="1">
      <c r="A3" s="1307" t="s">
        <v>1697</v>
      </c>
      <c r="B3" s="1307"/>
      <c r="D3" s="1325"/>
      <c r="E3" s="1325"/>
    </row>
    <row r="4" spans="1:5" s="1302" customFormat="1" ht="12.75" customHeight="1">
      <c r="A4" s="1307" t="s">
        <v>1698</v>
      </c>
      <c r="B4" s="1307"/>
      <c r="D4" s="1325"/>
      <c r="E4" s="1325"/>
    </row>
    <row r="5" spans="1:5" s="1302" customFormat="1" ht="12.75">
      <c r="A5" s="1303"/>
      <c r="B5" s="1358"/>
      <c r="D5" s="1325"/>
      <c r="E5" s="1325"/>
    </row>
    <row r="6" spans="1:5" s="1302" customFormat="1" ht="12.75" customHeight="1">
      <c r="A6" s="1306"/>
      <c r="B6" s="1359" t="s">
        <v>1699</v>
      </c>
      <c r="C6" s="1358"/>
      <c r="D6" s="1325"/>
      <c r="E6" s="1325"/>
    </row>
    <row r="7" spans="1:5" s="1302" customFormat="1" ht="12.75">
      <c r="A7" s="1306"/>
      <c r="B7" s="1358" t="s">
        <v>1700</v>
      </c>
      <c r="C7" s="1358"/>
      <c r="D7" s="1325"/>
      <c r="E7" s="1325"/>
    </row>
    <row r="8" spans="1:5" s="1302" customFormat="1" ht="12.75">
      <c r="A8" s="1306"/>
      <c r="B8" s="1358"/>
      <c r="C8" s="1358"/>
      <c r="D8" s="1325"/>
      <c r="E8" s="1325"/>
    </row>
    <row r="9" spans="1:5" s="1302" customFormat="1" ht="12.75">
      <c r="A9" s="1309" t="s">
        <v>128</v>
      </c>
      <c r="B9" s="1360" t="s">
        <v>6</v>
      </c>
      <c r="C9" s="1311" t="s">
        <v>4</v>
      </c>
      <c r="D9" s="1361"/>
      <c r="E9" s="1325"/>
    </row>
    <row r="10" spans="1:5" s="1302" customFormat="1" ht="12.75">
      <c r="A10" s="1362"/>
      <c r="B10" s="1307" t="s">
        <v>1701</v>
      </c>
      <c r="D10" s="1361"/>
      <c r="E10" s="1325"/>
    </row>
    <row r="11" spans="1:5" s="1302" customFormat="1" ht="12.75">
      <c r="A11" s="1363"/>
      <c r="B11" s="1308"/>
      <c r="D11" s="1361"/>
      <c r="E11" s="1325"/>
    </row>
    <row r="12" spans="1:6" s="1302" customFormat="1" ht="12.75">
      <c r="A12" s="1364">
        <v>1</v>
      </c>
      <c r="B12" s="1365" t="s">
        <v>1702</v>
      </c>
      <c r="C12" s="1366">
        <v>9.7</v>
      </c>
      <c r="D12" s="1361"/>
      <c r="E12" s="1367"/>
      <c r="F12" s="1368"/>
    </row>
    <row r="13" spans="1:6" s="1302" customFormat="1" ht="12.75">
      <c r="A13" s="1312">
        <v>2</v>
      </c>
      <c r="B13" s="1313" t="s">
        <v>1703</v>
      </c>
      <c r="C13" s="1366">
        <v>8</v>
      </c>
      <c r="D13" s="1361"/>
      <c r="E13" s="1367"/>
      <c r="F13" s="1368"/>
    </row>
    <row r="14" spans="1:6" s="1302" customFormat="1" ht="12.75">
      <c r="A14" s="1364">
        <v>3</v>
      </c>
      <c r="B14" s="1313" t="s">
        <v>1704</v>
      </c>
      <c r="C14" s="1366">
        <v>9</v>
      </c>
      <c r="D14" s="1361"/>
      <c r="E14" s="1367"/>
      <c r="F14" s="1368"/>
    </row>
    <row r="15" spans="1:6" s="1302" customFormat="1" ht="12.75">
      <c r="A15" s="1312">
        <v>4</v>
      </c>
      <c r="B15" s="1313" t="s">
        <v>1705</v>
      </c>
      <c r="C15" s="1366">
        <v>7.5</v>
      </c>
      <c r="D15" s="1361"/>
      <c r="E15" s="1367"/>
      <c r="F15" s="1368"/>
    </row>
    <row r="16" spans="1:6" s="1302" customFormat="1" ht="12.75">
      <c r="A16" s="1364">
        <v>5</v>
      </c>
      <c r="B16" s="1313" t="s">
        <v>1706</v>
      </c>
      <c r="C16" s="1366">
        <v>8</v>
      </c>
      <c r="D16" s="1361"/>
      <c r="E16" s="1367"/>
      <c r="F16" s="1368"/>
    </row>
    <row r="17" spans="1:6" s="1302" customFormat="1" ht="12.75">
      <c r="A17" s="1312">
        <v>6</v>
      </c>
      <c r="B17" s="1313" t="s">
        <v>1707</v>
      </c>
      <c r="C17" s="1366">
        <v>7</v>
      </c>
      <c r="D17" s="1361"/>
      <c r="E17" s="1367"/>
      <c r="F17" s="1368"/>
    </row>
    <row r="18" spans="1:6" s="1302" customFormat="1" ht="12.75">
      <c r="A18" s="1364">
        <v>7</v>
      </c>
      <c r="B18" s="1313" t="s">
        <v>1708</v>
      </c>
      <c r="C18" s="1366">
        <v>6.5</v>
      </c>
      <c r="D18" s="1361"/>
      <c r="E18" s="1367"/>
      <c r="F18" s="1368"/>
    </row>
    <row r="19" spans="1:6" s="1302" customFormat="1" ht="12.75">
      <c r="A19" s="1312">
        <v>8</v>
      </c>
      <c r="B19" s="1313" t="s">
        <v>1709</v>
      </c>
      <c r="C19" s="1366">
        <v>6</v>
      </c>
      <c r="D19" s="1361"/>
      <c r="E19" s="1367"/>
      <c r="F19" s="1368"/>
    </row>
    <row r="20" spans="1:6" s="1302" customFormat="1" ht="12.75">
      <c r="A20" s="1364">
        <v>9</v>
      </c>
      <c r="B20" s="1313" t="s">
        <v>1710</v>
      </c>
      <c r="C20" s="1366">
        <v>5.5</v>
      </c>
      <c r="D20" s="1361"/>
      <c r="E20" s="1367"/>
      <c r="F20" s="1368"/>
    </row>
    <row r="21" spans="1:6" s="1302" customFormat="1" ht="12.75">
      <c r="A21" s="1312">
        <v>10</v>
      </c>
      <c r="B21" s="1313" t="s">
        <v>1711</v>
      </c>
      <c r="C21" s="1366">
        <v>5</v>
      </c>
      <c r="D21" s="1361"/>
      <c r="E21" s="1367"/>
      <c r="F21" s="1368"/>
    </row>
    <row r="22" spans="1:6" s="1302" customFormat="1" ht="12.75">
      <c r="A22" s="1364">
        <v>11</v>
      </c>
      <c r="B22" s="1313" t="s">
        <v>1712</v>
      </c>
      <c r="C22" s="1366">
        <v>4.5</v>
      </c>
      <c r="D22" s="1361"/>
      <c r="E22" s="1367"/>
      <c r="F22" s="1368"/>
    </row>
    <row r="23" spans="1:6" s="1302" customFormat="1" ht="12.75">
      <c r="A23" s="1312">
        <v>12</v>
      </c>
      <c r="B23" s="1313" t="s">
        <v>1713</v>
      </c>
      <c r="C23" s="1366">
        <v>4</v>
      </c>
      <c r="D23" s="1361"/>
      <c r="E23" s="1367"/>
      <c r="F23" s="1368"/>
    </row>
    <row r="24" spans="1:6" s="1302" customFormat="1" ht="12.75">
      <c r="A24" s="1364">
        <v>13</v>
      </c>
      <c r="B24" s="1313" t="s">
        <v>1714</v>
      </c>
      <c r="C24" s="1366">
        <v>7</v>
      </c>
      <c r="D24" s="1361"/>
      <c r="E24" s="1367"/>
      <c r="F24" s="1368"/>
    </row>
    <row r="25" spans="1:6" s="1302" customFormat="1" ht="12.75">
      <c r="A25" s="1312">
        <v>14</v>
      </c>
      <c r="B25" s="1313" t="s">
        <v>1715</v>
      </c>
      <c r="C25" s="1366">
        <v>6.5</v>
      </c>
      <c r="D25" s="1361"/>
      <c r="E25" s="1367"/>
      <c r="F25" s="1368"/>
    </row>
    <row r="26" spans="1:6" s="1302" customFormat="1" ht="12.75">
      <c r="A26" s="1364">
        <v>15</v>
      </c>
      <c r="B26" s="1313" t="s">
        <v>1716</v>
      </c>
      <c r="C26" s="1366">
        <v>6</v>
      </c>
      <c r="D26" s="1361"/>
      <c r="E26" s="1367"/>
      <c r="F26" s="1368"/>
    </row>
    <row r="27" spans="1:6" s="1302" customFormat="1" ht="12.75">
      <c r="A27" s="1312">
        <v>16</v>
      </c>
      <c r="B27" s="1313" t="s">
        <v>1717</v>
      </c>
      <c r="C27" s="1366">
        <v>5.5</v>
      </c>
      <c r="D27" s="1361"/>
      <c r="E27" s="1367"/>
      <c r="F27" s="1368"/>
    </row>
    <row r="28" spans="1:6" s="1302" customFormat="1" ht="12.75">
      <c r="A28" s="1364">
        <v>17</v>
      </c>
      <c r="B28" s="1313" t="s">
        <v>1718</v>
      </c>
      <c r="C28" s="1366">
        <v>5</v>
      </c>
      <c r="D28" s="1361"/>
      <c r="E28" s="1367"/>
      <c r="F28" s="1368"/>
    </row>
    <row r="29" spans="1:6" s="1302" customFormat="1" ht="12.75">
      <c r="A29" s="1312">
        <v>18</v>
      </c>
      <c r="B29" s="1313" t="s">
        <v>1719</v>
      </c>
      <c r="C29" s="1366">
        <v>4.5</v>
      </c>
      <c r="D29" s="1361"/>
      <c r="E29" s="1367"/>
      <c r="F29" s="1368"/>
    </row>
    <row r="30" spans="1:6" s="1302" customFormat="1" ht="12.75">
      <c r="A30" s="1364">
        <v>19</v>
      </c>
      <c r="B30" s="1313" t="s">
        <v>1720</v>
      </c>
      <c r="C30" s="1366">
        <v>4</v>
      </c>
      <c r="D30" s="1361"/>
      <c r="E30" s="1367"/>
      <c r="F30" s="1368"/>
    </row>
    <row r="31" spans="1:6" s="1302" customFormat="1" ht="12.75">
      <c r="A31" s="1312">
        <v>20</v>
      </c>
      <c r="B31" s="1313" t="s">
        <v>1721</v>
      </c>
      <c r="C31" s="1366">
        <v>3.5</v>
      </c>
      <c r="D31" s="1361"/>
      <c r="E31" s="1367"/>
      <c r="F31" s="1368"/>
    </row>
    <row r="32" spans="1:6" s="1302" customFormat="1" ht="12.75">
      <c r="A32" s="1312">
        <v>21</v>
      </c>
      <c r="B32" s="1313" t="s">
        <v>1722</v>
      </c>
      <c r="C32" s="1366">
        <v>3</v>
      </c>
      <c r="D32" s="1361"/>
      <c r="E32" s="1367"/>
      <c r="F32" s="1368"/>
    </row>
    <row r="33" spans="1:5" s="1302" customFormat="1" ht="12.75">
      <c r="A33" s="1307"/>
      <c r="B33" s="1369"/>
      <c r="D33" s="1361"/>
      <c r="E33" s="1325"/>
    </row>
    <row r="34" spans="1:7" s="1369" customFormat="1" ht="12.75" customHeight="1">
      <c r="A34" s="1322"/>
      <c r="F34" s="1370"/>
      <c r="G34" s="1370"/>
    </row>
    <row r="35" spans="6:7" s="1369" customFormat="1" ht="12.75" customHeight="1">
      <c r="F35" s="1370"/>
      <c r="G35" s="1370"/>
    </row>
    <row r="36" spans="6:7" s="1369" customFormat="1" ht="12.75" customHeight="1">
      <c r="F36" s="1370"/>
      <c r="G36" s="1370"/>
    </row>
    <row r="37" spans="6:7" s="1369" customFormat="1" ht="12.75" customHeight="1">
      <c r="F37" s="1370"/>
      <c r="G37" s="1370"/>
    </row>
    <row r="38" spans="6:7" s="1369" customFormat="1" ht="12.75" customHeight="1">
      <c r="F38" s="1370"/>
      <c r="G38" s="1370"/>
    </row>
    <row r="39" spans="6:7" s="1369" customFormat="1" ht="12.75" customHeight="1">
      <c r="F39" s="1370"/>
      <c r="G39" s="1370"/>
    </row>
    <row r="40" spans="6:7" s="1369" customFormat="1" ht="12.75" customHeight="1">
      <c r="F40" s="1370"/>
      <c r="G40" s="1370"/>
    </row>
    <row r="41" spans="6:7" s="1369" customFormat="1" ht="12.75" customHeight="1">
      <c r="F41" s="1370"/>
      <c r="G41" s="1370"/>
    </row>
    <row r="42" spans="6:7" s="1369" customFormat="1" ht="12.75" customHeight="1">
      <c r="F42" s="1370"/>
      <c r="G42" s="1370"/>
    </row>
    <row r="43" spans="6:7" s="1369" customFormat="1" ht="12.75" customHeight="1">
      <c r="F43" s="1370"/>
      <c r="G43" s="1370"/>
    </row>
    <row r="44" spans="6:7" s="1369" customFormat="1" ht="12.75" customHeight="1">
      <c r="F44" s="1370"/>
      <c r="G44" s="1370"/>
    </row>
    <row r="45" spans="6:7" s="1369" customFormat="1" ht="12.75" customHeight="1">
      <c r="F45" s="1370"/>
      <c r="G45" s="1370"/>
    </row>
    <row r="46" spans="6:7" s="1369" customFormat="1" ht="15.75" customHeight="1">
      <c r="F46" s="1370"/>
      <c r="G46" s="1370"/>
    </row>
    <row r="47" spans="6:7" s="1369" customFormat="1" ht="15.75" customHeight="1">
      <c r="F47" s="1370"/>
      <c r="G47" s="1370"/>
    </row>
    <row r="48" spans="6:7" s="1369" customFormat="1" ht="12.75" customHeight="1">
      <c r="F48" s="1370"/>
      <c r="G48" s="1370"/>
    </row>
    <row r="49" spans="6:7" s="1369" customFormat="1" ht="15.75" customHeight="1">
      <c r="F49" s="1370"/>
      <c r="G49" s="1370"/>
    </row>
    <row r="50" spans="6:7" s="1369" customFormat="1" ht="12.75" customHeight="1">
      <c r="F50" s="1370"/>
      <c r="G50" s="1370"/>
    </row>
    <row r="51" spans="6:7" s="1369" customFormat="1" ht="12.75" customHeight="1">
      <c r="F51" s="1370"/>
      <c r="G51" s="1370"/>
    </row>
    <row r="52" spans="6:7" s="1369" customFormat="1" ht="15" customHeight="1">
      <c r="F52" s="1370"/>
      <c r="G52" s="1370"/>
    </row>
    <row r="53" spans="6:7" s="1369" customFormat="1" ht="12.75" customHeight="1">
      <c r="F53" s="1370"/>
      <c r="G53" s="1370"/>
    </row>
    <row r="54" spans="6:7" s="1369" customFormat="1" ht="12.75" customHeight="1">
      <c r="F54" s="1370"/>
      <c r="G54" s="1370"/>
    </row>
    <row r="55" spans="1:3" ht="12.75">
      <c r="A55" s="1307"/>
      <c r="B55" s="1307"/>
      <c r="C55" s="1302"/>
    </row>
    <row r="56" spans="1:3" ht="12.75">
      <c r="A56" s="1307"/>
      <c r="B56" s="1307"/>
      <c r="C56" s="1302"/>
    </row>
    <row r="57" spans="1:3" ht="12.75">
      <c r="A57" s="1307"/>
      <c r="B57" s="1307"/>
      <c r="C57" s="1302"/>
    </row>
    <row r="58" spans="1:3" ht="12.75">
      <c r="A58" s="1307"/>
      <c r="B58" s="1317"/>
      <c r="C58" s="1316"/>
    </row>
    <row r="59" spans="1:3" ht="12.75">
      <c r="A59" s="1307"/>
      <c r="B59" s="1317"/>
      <c r="C59" s="1316"/>
    </row>
    <row r="60" spans="1:3" ht="12.75">
      <c r="A60" s="1307"/>
      <c r="B60" s="1317"/>
      <c r="C60" s="1371"/>
    </row>
    <row r="61" spans="1:3" ht="12.75">
      <c r="A61" s="1307"/>
      <c r="B61" s="1317"/>
      <c r="C61" s="1316"/>
    </row>
    <row r="62" spans="1:3" ht="12.75">
      <c r="A62" s="1307"/>
      <c r="B62" s="1317"/>
      <c r="C62" s="1316"/>
    </row>
    <row r="63" spans="1:3" ht="12.75">
      <c r="A63" s="1307"/>
      <c r="B63" s="1317"/>
      <c r="C63" s="1316"/>
    </row>
    <row r="64" spans="1:3" ht="24.75" customHeight="1">
      <c r="A64" s="1307"/>
      <c r="B64" s="1317"/>
      <c r="C64" s="1316"/>
    </row>
    <row r="65" spans="1:3" ht="12.75">
      <c r="A65" s="1307"/>
      <c r="B65" s="1317"/>
      <c r="C65" s="1316"/>
    </row>
    <row r="66" spans="1:3" ht="12.75">
      <c r="A66" s="1307"/>
      <c r="B66" s="1317"/>
      <c r="C66" s="1316"/>
    </row>
    <row r="67" spans="1:3" ht="12.75">
      <c r="A67" s="1307"/>
      <c r="B67" s="1317"/>
      <c r="C67" s="1316"/>
    </row>
    <row r="68" spans="1:3" ht="12.75">
      <c r="A68" s="1307"/>
      <c r="B68" s="1317"/>
      <c r="C68" s="1316"/>
    </row>
    <row r="69" spans="1:3" ht="12.75">
      <c r="A69" s="1307"/>
      <c r="B69" s="1317"/>
      <c r="C69" s="1316"/>
    </row>
    <row r="70" spans="1:3" ht="12.75">
      <c r="A70" s="1307"/>
      <c r="B70" s="1317"/>
      <c r="C70" s="1316"/>
    </row>
    <row r="71" spans="1:3" ht="12.75">
      <c r="A71" s="1307"/>
      <c r="B71" s="1317"/>
      <c r="C71" s="1316"/>
    </row>
    <row r="72" spans="1:3" ht="12.75">
      <c r="A72" s="1307"/>
      <c r="B72" s="1317"/>
      <c r="C72" s="1316"/>
    </row>
    <row r="73" spans="1:3" ht="12.75">
      <c r="A73" s="1307"/>
      <c r="B73" s="1317"/>
      <c r="C73" s="1316"/>
    </row>
    <row r="74" spans="1:3" ht="12.75">
      <c r="A74" s="1307"/>
      <c r="B74" s="1317"/>
      <c r="C74" s="1316"/>
    </row>
    <row r="75" spans="1:3" ht="12.75">
      <c r="A75" s="1307"/>
      <c r="B75" s="1317"/>
      <c r="C75" s="1316"/>
    </row>
    <row r="76" spans="1:3" ht="12.75">
      <c r="A76" s="1307"/>
      <c r="B76" s="1317"/>
      <c r="C76" s="1316"/>
    </row>
    <row r="77" spans="1:3" ht="12.75">
      <c r="A77" s="1307"/>
      <c r="B77" s="1317"/>
      <c r="C77" s="1316"/>
    </row>
    <row r="78" spans="1:3" ht="12.75">
      <c r="A78" s="1307"/>
      <c r="B78" s="1317"/>
      <c r="C78" s="1316"/>
    </row>
    <row r="79" spans="1:3" ht="12.75">
      <c r="A79" s="1307"/>
      <c r="B79" s="1317"/>
      <c r="C79" s="1316"/>
    </row>
    <row r="80" spans="1:3" ht="12.75">
      <c r="A80" s="1307"/>
      <c r="B80" s="1317"/>
      <c r="C80" s="1316"/>
    </row>
    <row r="81" spans="1:3" ht="12.75">
      <c r="A81" s="1307"/>
      <c r="B81" s="1317"/>
      <c r="C81" s="1316"/>
    </row>
    <row r="82" spans="1:3" ht="12.75">
      <c r="A82" s="1307"/>
      <c r="B82" s="1317"/>
      <c r="C82" s="1316"/>
    </row>
    <row r="83" spans="1:3" ht="12.75">
      <c r="A83" s="1307"/>
      <c r="B83" s="1317"/>
      <c r="C83" s="1316"/>
    </row>
    <row r="84" spans="1:3" ht="12.75">
      <c r="A84" s="1307"/>
      <c r="B84" s="1317"/>
      <c r="C84" s="1316"/>
    </row>
    <row r="85" spans="1:3" ht="12.75">
      <c r="A85" s="1307"/>
      <c r="B85" s="1317"/>
      <c r="C85" s="1316"/>
    </row>
    <row r="86" spans="1:3" ht="12.75" customHeight="1">
      <c r="A86" s="1372"/>
      <c r="B86" s="1370"/>
      <c r="C86" s="1302"/>
    </row>
    <row r="87" spans="1:3" ht="12.75">
      <c r="A87" s="1327"/>
      <c r="B87" s="1328"/>
      <c r="C87" s="1304"/>
    </row>
    <row r="88" spans="1:3" ht="12.75">
      <c r="A88" s="1324"/>
      <c r="B88" s="1304"/>
      <c r="C88" s="1304"/>
    </row>
    <row r="89" spans="1:3" ht="12.75">
      <c r="A89" s="1326"/>
      <c r="B89" s="1304"/>
      <c r="C89" s="1304"/>
    </row>
    <row r="90" spans="1:3" ht="12.75">
      <c r="A90" s="1327"/>
      <c r="B90" s="1328"/>
      <c r="C90" s="1304"/>
    </row>
    <row r="91" spans="1:3" ht="12.75">
      <c r="A91" s="1302"/>
      <c r="B91" s="1302"/>
      <c r="C91" s="1302"/>
    </row>
    <row r="92" spans="1:3" ht="12.75">
      <c r="A92" s="1302"/>
      <c r="B92" s="1302"/>
      <c r="C92" s="1302"/>
    </row>
  </sheetData>
  <sheetProtection selectLockedCells="1" selectUnlockedCells="1"/>
  <mergeCells count="2">
    <mergeCell ref="A3:B3"/>
    <mergeCell ref="A4:B4"/>
  </mergeCells>
  <printOptions/>
  <pageMargins left="0.6298611111111111" right="0.2361111111111111" top="0.7479166666666667" bottom="0.7479166666666667" header="0.31527777777777777" footer="0.31527777777777777"/>
  <pageSetup firstPageNumber="176" useFirstPageNumber="1" horizontalDpi="300" verticalDpi="300" orientation="portrait" paperSize="9"/>
  <headerFooter alignWithMargins="0">
    <oddHeader>&amp;CDRAFT</oddHeader>
    <oddFooter>&amp;C&amp;P</oddFooter>
  </headerFooter>
</worksheet>
</file>

<file path=xl/worksheets/sheet43.xml><?xml version="1.0" encoding="utf-8"?>
<worksheet xmlns="http://schemas.openxmlformats.org/spreadsheetml/2006/main" xmlns:r="http://schemas.openxmlformats.org/officeDocument/2006/relationships">
  <sheetPr>
    <tabColor indexed="43"/>
  </sheetPr>
  <dimension ref="A2:I17"/>
  <sheetViews>
    <sheetView workbookViewId="0" topLeftCell="A1">
      <selection activeCell="M17" sqref="M17"/>
    </sheetView>
  </sheetViews>
  <sheetFormatPr defaultColWidth="10.28125" defaultRowHeight="12.75"/>
  <cols>
    <col min="1" max="1" width="5.28125" style="344" customWidth="1"/>
    <col min="2" max="2" width="40.7109375" style="344" customWidth="1"/>
    <col min="3" max="3" width="9.00390625" style="344" customWidth="1"/>
    <col min="4" max="4" width="8.8515625" style="344" customWidth="1"/>
    <col min="5" max="16384" width="10.28125" style="344" customWidth="1"/>
  </cols>
  <sheetData>
    <row r="2" spans="1:4" ht="24.75" customHeight="1">
      <c r="A2" s="1373" t="s">
        <v>1645</v>
      </c>
      <c r="B2" s="348"/>
      <c r="C2" s="353"/>
      <c r="D2" s="353"/>
    </row>
    <row r="3" spans="1:4" ht="12.75">
      <c r="A3" s="394"/>
      <c r="B3" s="394"/>
      <c r="C3" s="394"/>
      <c r="D3" s="1374"/>
    </row>
    <row r="4" spans="1:3" ht="12.75">
      <c r="A4" s="343"/>
      <c r="B4" s="1375" t="s">
        <v>1723</v>
      </c>
      <c r="C4" s="1375"/>
    </row>
    <row r="5" spans="1:3" ht="9.75" customHeight="1">
      <c r="A5" s="343"/>
      <c r="B5" s="348"/>
      <c r="C5" s="1376"/>
    </row>
    <row r="6" spans="1:3" ht="12.75">
      <c r="A6" s="1376"/>
      <c r="B6" s="1375" t="s">
        <v>1724</v>
      </c>
      <c r="C6" s="1376"/>
    </row>
    <row r="7" spans="1:3" ht="12.75">
      <c r="A7" s="1377"/>
      <c r="B7" s="1378" t="s">
        <v>1725</v>
      </c>
      <c r="C7" s="1376"/>
    </row>
    <row r="8" spans="1:3" ht="12.75">
      <c r="A8" s="1377"/>
      <c r="B8" s="1378"/>
      <c r="C8" s="1376"/>
    </row>
    <row r="9" spans="1:3" ht="12.75">
      <c r="A9" s="1377"/>
      <c r="B9" s="1378"/>
      <c r="C9" s="1376"/>
    </row>
    <row r="10" spans="1:4" ht="30.75" customHeight="1">
      <c r="A10" s="1309" t="s">
        <v>128</v>
      </c>
      <c r="B10" s="1360" t="s">
        <v>6</v>
      </c>
      <c r="C10" s="225" t="s">
        <v>742</v>
      </c>
      <c r="D10" s="225" t="s">
        <v>742</v>
      </c>
    </row>
    <row r="11" spans="1:2" ht="22.5" customHeight="1">
      <c r="A11" s="380"/>
      <c r="B11" s="1379" t="s">
        <v>1726</v>
      </c>
    </row>
    <row r="12" spans="1:9" ht="31.5" customHeight="1">
      <c r="A12" s="380">
        <v>1</v>
      </c>
      <c r="B12" s="779" t="s">
        <v>1727</v>
      </c>
      <c r="C12" s="1380">
        <v>6.8</v>
      </c>
      <c r="D12" s="1380">
        <v>7.4</v>
      </c>
      <c r="H12" s="1381"/>
      <c r="I12" s="1382"/>
    </row>
    <row r="13" spans="1:9" ht="30.75" customHeight="1">
      <c r="A13" s="380">
        <v>2</v>
      </c>
      <c r="B13" s="779" t="s">
        <v>1728</v>
      </c>
      <c r="C13" s="1380">
        <v>6.4</v>
      </c>
      <c r="D13" s="1380">
        <v>7</v>
      </c>
      <c r="H13" s="1381"/>
      <c r="I13" s="1382"/>
    </row>
    <row r="14" spans="1:9" ht="12.75">
      <c r="A14" s="879"/>
      <c r="B14" s="396"/>
      <c r="C14" s="1383"/>
      <c r="I14" s="1382"/>
    </row>
    <row r="15" spans="1:3" ht="12.75">
      <c r="A15" s="348" t="s">
        <v>1729</v>
      </c>
      <c r="B15" s="1376"/>
      <c r="C15" s="1376"/>
    </row>
    <row r="16" spans="1:3" ht="12.75">
      <c r="A16" s="348" t="s">
        <v>1730</v>
      </c>
      <c r="B16" s="1376"/>
      <c r="C16" s="1376"/>
    </row>
    <row r="17" spans="1:3" ht="12.75">
      <c r="A17" s="348"/>
      <c r="B17" s="1376"/>
      <c r="C17" s="1376"/>
    </row>
  </sheetData>
  <sheetProtection selectLockedCells="1" selectUnlockedCells="1"/>
  <printOptions/>
  <pageMargins left="0.4722222222222222" right="0.19652777777777777" top="0.27569444444444446" bottom="0.3541666666666667" header="0.2361111111111111" footer="0.27569444444444446"/>
  <pageSetup firstPageNumber="177" useFirstPageNumber="1" horizontalDpi="300" verticalDpi="300" orientation="portrait" paperSize="9" scale="85"/>
  <headerFooter alignWithMargins="0">
    <oddHeader>&amp;CDRAFT</oddHeader>
    <oddFooter>&amp;C&amp;P</oddFooter>
  </headerFooter>
</worksheet>
</file>

<file path=xl/worksheets/sheet5.xml><?xml version="1.0" encoding="utf-8"?>
<worksheet xmlns="http://schemas.openxmlformats.org/spreadsheetml/2006/main" xmlns:r="http://schemas.openxmlformats.org/officeDocument/2006/relationships">
  <sheetPr>
    <tabColor indexed="40"/>
  </sheetPr>
  <dimension ref="A1:IV81"/>
  <sheetViews>
    <sheetView zoomScale="85" zoomScaleNormal="85" workbookViewId="0" topLeftCell="A16">
      <selection activeCell="D25" sqref="D25"/>
    </sheetView>
  </sheetViews>
  <sheetFormatPr defaultColWidth="10.28125" defaultRowHeight="12.75"/>
  <cols>
    <col min="1" max="1" width="4.57421875" style="147" customWidth="1"/>
    <col min="2" max="2" width="40.421875" style="75" customWidth="1"/>
    <col min="3" max="3" width="7.8515625" style="76" customWidth="1"/>
    <col min="4" max="4" width="9.140625" style="75" customWidth="1"/>
    <col min="5" max="5" width="6.140625" style="75" customWidth="1"/>
    <col min="6" max="6" width="6.421875" style="75" customWidth="1"/>
    <col min="7" max="7" width="6.8515625" style="75" customWidth="1"/>
    <col min="8" max="8" width="9.28125" style="75" customWidth="1"/>
    <col min="9" max="18" width="10.28125" style="75" customWidth="1"/>
    <col min="19" max="20" width="0" style="75" hidden="1" customWidth="1"/>
    <col min="21" max="16384" width="10.28125" style="75" customWidth="1"/>
  </cols>
  <sheetData>
    <row r="1" spans="1:2" ht="12.75">
      <c r="A1" s="148" t="s">
        <v>0</v>
      </c>
      <c r="B1" s="67"/>
    </row>
    <row r="2" ht="12.75" customHeight="1">
      <c r="B2" s="67"/>
    </row>
    <row r="3" spans="1:3" s="152" customFormat="1" ht="14.25" customHeight="1">
      <c r="A3" s="149"/>
      <c r="B3" s="150" t="s">
        <v>209</v>
      </c>
      <c r="C3" s="151"/>
    </row>
    <row r="4" spans="1:3" s="152" customFormat="1" ht="12.75" customHeight="1">
      <c r="A4" s="149"/>
      <c r="C4" s="151"/>
    </row>
    <row r="5" spans="1:5" s="152" customFormat="1" ht="14.25" customHeight="1">
      <c r="A5" s="153"/>
      <c r="B5" s="154" t="s">
        <v>210</v>
      </c>
      <c r="C5" s="155"/>
      <c r="D5" s="156"/>
      <c r="E5" s="156"/>
    </row>
    <row r="6" spans="1:7" s="152" customFormat="1" ht="14.25" customHeight="1">
      <c r="A6" s="153"/>
      <c r="B6" s="157" t="s">
        <v>211</v>
      </c>
      <c r="C6" s="155"/>
      <c r="D6" s="9">
        <v>2022</v>
      </c>
      <c r="E6" s="9"/>
      <c r="F6" s="70" t="s">
        <v>4</v>
      </c>
      <c r="G6" s="70"/>
    </row>
    <row r="7" spans="1:7" s="152" customFormat="1" ht="45.75" customHeight="1">
      <c r="A7" s="158" t="s">
        <v>54</v>
      </c>
      <c r="B7" s="159" t="s">
        <v>6</v>
      </c>
      <c r="C7" s="70" t="s">
        <v>7</v>
      </c>
      <c r="D7" s="10" t="s">
        <v>8</v>
      </c>
      <c r="E7" s="70" t="s">
        <v>8</v>
      </c>
      <c r="F7" s="70"/>
      <c r="G7" s="70"/>
    </row>
    <row r="8" spans="1:7" s="152" customFormat="1" ht="22.5" customHeight="1">
      <c r="A8" s="158"/>
      <c r="B8" s="159"/>
      <c r="C8" s="70"/>
      <c r="D8" s="70" t="s">
        <v>9</v>
      </c>
      <c r="E8" s="70" t="s">
        <v>10</v>
      </c>
      <c r="F8" s="70" t="s">
        <v>9</v>
      </c>
      <c r="G8" s="70" t="s">
        <v>10</v>
      </c>
    </row>
    <row r="9" spans="1:8" s="152" customFormat="1" ht="27" customHeight="1">
      <c r="A9" s="88" t="s">
        <v>212</v>
      </c>
      <c r="B9" s="104" t="s">
        <v>213</v>
      </c>
      <c r="C9" s="159" t="s">
        <v>12</v>
      </c>
      <c r="D9" s="160">
        <v>10002.281059063136</v>
      </c>
      <c r="E9" s="160">
        <v>11406.1099796334</v>
      </c>
      <c r="F9" s="14">
        <f>D9/2500</f>
        <v>4.0009124236252545</v>
      </c>
      <c r="G9" s="14">
        <f>E9/2500</f>
        <v>4.56244399185336</v>
      </c>
      <c r="H9" s="161"/>
    </row>
    <row r="10" spans="1:8" s="152" customFormat="1" ht="25.5" customHeight="1">
      <c r="A10" s="88" t="s">
        <v>214</v>
      </c>
      <c r="B10" s="104" t="s">
        <v>215</v>
      </c>
      <c r="C10" s="159" t="s">
        <v>12</v>
      </c>
      <c r="D10" s="160">
        <v>9651.32382892057</v>
      </c>
      <c r="E10" s="160">
        <v>10879.674134419553</v>
      </c>
      <c r="F10" s="14">
        <f aca="true" t="shared" si="0" ref="F10:F17">D10/2500</f>
        <v>3.8605295315682278</v>
      </c>
      <c r="G10" s="14">
        <f aca="true" t="shared" si="1" ref="G10:G17">E10/2500</f>
        <v>4.351869653767821</v>
      </c>
      <c r="H10" s="161"/>
    </row>
    <row r="11" spans="1:8" s="152" customFormat="1" ht="25.5" customHeight="1">
      <c r="A11" s="88" t="s">
        <v>216</v>
      </c>
      <c r="B11" s="104" t="s">
        <v>217</v>
      </c>
      <c r="C11" s="159" t="s">
        <v>12</v>
      </c>
      <c r="D11" s="160">
        <v>9651.32382892057</v>
      </c>
      <c r="E11" s="160">
        <v>10879.674134419553</v>
      </c>
      <c r="F11" s="14">
        <f t="shared" si="0"/>
        <v>3.8605295315682278</v>
      </c>
      <c r="G11" s="14">
        <f t="shared" si="1"/>
        <v>4.351869653767821</v>
      </c>
      <c r="H11" s="161"/>
    </row>
    <row r="12" spans="1:8" s="152" customFormat="1" ht="27" customHeight="1">
      <c r="A12" s="88" t="s">
        <v>218</v>
      </c>
      <c r="B12" s="104" t="s">
        <v>219</v>
      </c>
      <c r="C12" s="159" t="s">
        <v>12</v>
      </c>
      <c r="D12" s="160">
        <v>9475.845213849287</v>
      </c>
      <c r="E12" s="160">
        <v>10177.75967413442</v>
      </c>
      <c r="F12" s="14">
        <f t="shared" si="0"/>
        <v>3.7903380855397146</v>
      </c>
      <c r="G12" s="14">
        <f t="shared" si="1"/>
        <v>4.0711038696537685</v>
      </c>
      <c r="H12" s="161"/>
    </row>
    <row r="13" spans="1:8" s="152" customFormat="1" ht="27" customHeight="1">
      <c r="A13" s="88" t="s">
        <v>220</v>
      </c>
      <c r="B13" s="104" t="s">
        <v>221</v>
      </c>
      <c r="C13" s="159" t="s">
        <v>12</v>
      </c>
      <c r="D13" s="160">
        <v>9124.887983706722</v>
      </c>
      <c r="E13" s="160">
        <v>9475.845213849287</v>
      </c>
      <c r="F13" s="14">
        <f t="shared" si="0"/>
        <v>3.649955193482689</v>
      </c>
      <c r="G13" s="14">
        <f t="shared" si="1"/>
        <v>3.7903380855397146</v>
      </c>
      <c r="H13" s="161"/>
    </row>
    <row r="14" spans="1:8" s="152" customFormat="1" ht="29.25" customHeight="1">
      <c r="A14" s="88" t="s">
        <v>222</v>
      </c>
      <c r="B14" s="104" t="s">
        <v>223</v>
      </c>
      <c r="C14" s="159" t="s">
        <v>12</v>
      </c>
      <c r="D14" s="160">
        <v>9124.887983706722</v>
      </c>
      <c r="E14" s="160">
        <v>9475.845213849287</v>
      </c>
      <c r="F14" s="14">
        <f t="shared" si="0"/>
        <v>3.649955193482689</v>
      </c>
      <c r="G14" s="14">
        <f t="shared" si="1"/>
        <v>3.7903380855397146</v>
      </c>
      <c r="H14" s="161"/>
    </row>
    <row r="15" spans="1:8" s="152" customFormat="1" ht="36.75" customHeight="1">
      <c r="A15" s="88" t="s">
        <v>224</v>
      </c>
      <c r="B15" s="104" t="s">
        <v>225</v>
      </c>
      <c r="C15" s="159" t="s">
        <v>12</v>
      </c>
      <c r="D15" s="160">
        <v>8949.409368635437</v>
      </c>
      <c r="E15" s="160">
        <v>9124.887983706722</v>
      </c>
      <c r="F15" s="14">
        <f t="shared" si="0"/>
        <v>3.579763747454175</v>
      </c>
      <c r="G15" s="14">
        <f t="shared" si="1"/>
        <v>3.649955193482689</v>
      </c>
      <c r="H15" s="161"/>
    </row>
    <row r="16" spans="1:8" s="152" customFormat="1" ht="38.25" customHeight="1">
      <c r="A16" s="88" t="s">
        <v>226</v>
      </c>
      <c r="B16" s="104" t="s">
        <v>227</v>
      </c>
      <c r="C16" s="159" t="s">
        <v>12</v>
      </c>
      <c r="D16" s="160">
        <v>8773.930753564155</v>
      </c>
      <c r="E16" s="160">
        <v>8949.409368635437</v>
      </c>
      <c r="F16" s="14">
        <f t="shared" si="0"/>
        <v>3.5095723014256617</v>
      </c>
      <c r="G16" s="14">
        <f t="shared" si="1"/>
        <v>3.579763747454175</v>
      </c>
      <c r="H16" s="161"/>
    </row>
    <row r="17" spans="1:8" s="152" customFormat="1" ht="14.25" customHeight="1">
      <c r="A17" s="88" t="s">
        <v>228</v>
      </c>
      <c r="B17" s="104" t="s">
        <v>229</v>
      </c>
      <c r="C17" s="159" t="s">
        <v>12</v>
      </c>
      <c r="D17" s="160">
        <v>8422.973523421588</v>
      </c>
      <c r="E17" s="160">
        <v>8773.930753564155</v>
      </c>
      <c r="F17" s="14">
        <f t="shared" si="0"/>
        <v>3.369189409368635</v>
      </c>
      <c r="G17" s="14">
        <f t="shared" si="1"/>
        <v>3.5095723014256617</v>
      </c>
      <c r="H17" s="161"/>
    </row>
    <row r="18" spans="1:3" s="152" customFormat="1" ht="14.25" customHeight="1">
      <c r="A18" s="153"/>
      <c r="B18" s="162" t="s">
        <v>230</v>
      </c>
      <c r="C18" s="155"/>
    </row>
    <row r="19" spans="1:3" s="152" customFormat="1" ht="14.25" customHeight="1">
      <c r="A19" s="152" t="s">
        <v>231</v>
      </c>
      <c r="C19" s="155"/>
    </row>
    <row r="20" spans="1:6" s="152" customFormat="1" ht="27" customHeight="1">
      <c r="A20" s="77" t="s">
        <v>232</v>
      </c>
      <c r="B20" s="77"/>
      <c r="C20" s="77"/>
      <c r="D20" s="77"/>
      <c r="E20" s="77"/>
      <c r="F20" s="77"/>
    </row>
    <row r="21" spans="1:6" s="152" customFormat="1" ht="27" customHeight="1">
      <c r="A21" s="163" t="s">
        <v>233</v>
      </c>
      <c r="B21" s="163"/>
      <c r="C21" s="163"/>
      <c r="D21" s="163"/>
      <c r="E21" s="163"/>
      <c r="F21" s="163"/>
    </row>
    <row r="22" spans="1:256" ht="12.75">
      <c r="A22" s="147" t="s">
        <v>234</v>
      </c>
      <c r="B22" s="77"/>
      <c r="C22" s="164"/>
      <c r="D22" s="25"/>
      <c r="E22" s="25"/>
      <c r="F22" s="25"/>
      <c r="G22" s="25"/>
      <c r="H22" s="165"/>
      <c r="J22" s="166"/>
      <c r="K22" s="167"/>
      <c r="L22" s="167"/>
      <c r="Q22" s="153"/>
      <c r="R22" s="168"/>
      <c r="S22" s="161"/>
      <c r="T22" s="168"/>
      <c r="II22" s="169"/>
      <c r="IJ22" s="169"/>
      <c r="IK22" s="169"/>
      <c r="IL22" s="169"/>
      <c r="IM22" s="169"/>
      <c r="IN22" s="169"/>
      <c r="IO22" s="169"/>
      <c r="IP22" s="169"/>
      <c r="IQ22" s="169"/>
      <c r="IR22" s="169"/>
      <c r="IS22" s="169"/>
      <c r="IT22" s="169"/>
      <c r="IU22" s="169"/>
      <c r="IV22" s="169"/>
    </row>
    <row r="23" spans="1:3" s="152" customFormat="1" ht="15" customHeight="1">
      <c r="A23" s="153"/>
      <c r="B23" s="157" t="s">
        <v>235</v>
      </c>
      <c r="C23" s="155"/>
    </row>
    <row r="24" spans="1:7" s="152" customFormat="1" ht="52.5" customHeight="1">
      <c r="A24" s="158" t="s">
        <v>54</v>
      </c>
      <c r="B24" s="159" t="s">
        <v>6</v>
      </c>
      <c r="C24" s="70" t="s">
        <v>7</v>
      </c>
      <c r="D24" s="71" t="s">
        <v>236</v>
      </c>
      <c r="E24" s="70" t="s">
        <v>4</v>
      </c>
      <c r="F24" s="170"/>
      <c r="G24" s="170"/>
    </row>
    <row r="25" spans="1:7" s="152" customFormat="1" ht="14.25" customHeight="1">
      <c r="A25" s="158"/>
      <c r="B25" s="159"/>
      <c r="C25" s="70"/>
      <c r="D25" s="73">
        <v>2022</v>
      </c>
      <c r="E25" s="70"/>
      <c r="F25" s="171"/>
      <c r="G25" s="171"/>
    </row>
    <row r="26" spans="1:7" s="152" customFormat="1" ht="15" customHeight="1">
      <c r="A26" s="88" t="s">
        <v>212</v>
      </c>
      <c r="B26" s="172" t="s">
        <v>237</v>
      </c>
      <c r="C26" s="173" t="s">
        <v>12</v>
      </c>
      <c r="D26" s="13">
        <v>7545.580448065172</v>
      </c>
      <c r="E26" s="14">
        <f>D26/2500</f>
        <v>3.018232179226069</v>
      </c>
      <c r="F26" s="161"/>
      <c r="G26" s="161"/>
    </row>
    <row r="27" spans="1:7" s="152" customFormat="1" ht="15" customHeight="1">
      <c r="A27" s="88" t="s">
        <v>214</v>
      </c>
      <c r="B27" s="172" t="s">
        <v>238</v>
      </c>
      <c r="C27" s="173" t="s">
        <v>12</v>
      </c>
      <c r="D27" s="13">
        <v>5966.272912423626</v>
      </c>
      <c r="E27" s="14">
        <f aca="true" t="shared" si="2" ref="E27:E34">D27/2500</f>
        <v>2.3865091649694503</v>
      </c>
      <c r="F27" s="161"/>
      <c r="G27" s="161"/>
    </row>
    <row r="28" spans="1:7" s="152" customFormat="1" ht="15" customHeight="1">
      <c r="A28" s="88" t="s">
        <v>216</v>
      </c>
      <c r="B28" s="174" t="s">
        <v>239</v>
      </c>
      <c r="C28" s="173" t="s">
        <v>12</v>
      </c>
      <c r="D28" s="13">
        <v>4216.115010183299</v>
      </c>
      <c r="E28" s="14">
        <f t="shared" si="2"/>
        <v>1.6864460040733196</v>
      </c>
      <c r="F28" s="161"/>
      <c r="G28" s="161"/>
    </row>
    <row r="29" spans="1:7" s="152" customFormat="1" ht="15" customHeight="1">
      <c r="A29" s="88" t="s">
        <v>218</v>
      </c>
      <c r="B29" s="174" t="s">
        <v>240</v>
      </c>
      <c r="C29" s="173" t="s">
        <v>12</v>
      </c>
      <c r="D29" s="13">
        <v>4129.955010183299</v>
      </c>
      <c r="E29" s="14">
        <f t="shared" si="2"/>
        <v>1.6519820040733197</v>
      </c>
      <c r="F29" s="161"/>
      <c r="G29" s="161"/>
    </row>
    <row r="30" spans="1:7" s="152" customFormat="1" ht="15" customHeight="1">
      <c r="A30" s="88" t="s">
        <v>220</v>
      </c>
      <c r="B30" s="175" t="s">
        <v>241</v>
      </c>
      <c r="C30" s="173" t="s">
        <v>12</v>
      </c>
      <c r="D30" s="13">
        <v>4086.875010183299</v>
      </c>
      <c r="E30" s="14">
        <f t="shared" si="2"/>
        <v>1.6347500040733196</v>
      </c>
      <c r="F30" s="161"/>
      <c r="G30" s="161"/>
    </row>
    <row r="31" spans="1:7" s="152" customFormat="1" ht="15" customHeight="1">
      <c r="A31" s="88" t="s">
        <v>222</v>
      </c>
      <c r="B31" s="175" t="s">
        <v>242</v>
      </c>
      <c r="C31" s="173" t="s">
        <v>12</v>
      </c>
      <c r="D31" s="13">
        <v>3950</v>
      </c>
      <c r="E31" s="14">
        <f t="shared" si="2"/>
        <v>1.58</v>
      </c>
      <c r="F31" s="161"/>
      <c r="G31" s="161"/>
    </row>
    <row r="32" spans="1:7" s="152" customFormat="1" ht="15" customHeight="1">
      <c r="A32" s="88" t="s">
        <v>224</v>
      </c>
      <c r="B32" s="175" t="s">
        <v>243</v>
      </c>
      <c r="C32" s="173" t="s">
        <v>47</v>
      </c>
      <c r="D32" s="13">
        <v>3850</v>
      </c>
      <c r="E32" s="14">
        <f t="shared" si="2"/>
        <v>1.54</v>
      </c>
      <c r="F32" s="161"/>
      <c r="G32" s="161"/>
    </row>
    <row r="33" spans="1:7" s="152" customFormat="1" ht="15" customHeight="1">
      <c r="A33" s="88" t="s">
        <v>226</v>
      </c>
      <c r="B33" s="175" t="s">
        <v>244</v>
      </c>
      <c r="C33" s="173" t="s">
        <v>47</v>
      </c>
      <c r="D33" s="13">
        <v>3750</v>
      </c>
      <c r="E33" s="14">
        <f t="shared" si="2"/>
        <v>1.5</v>
      </c>
      <c r="F33" s="161"/>
      <c r="G33" s="161"/>
    </row>
    <row r="34" spans="1:7" s="152" customFormat="1" ht="15" customHeight="1">
      <c r="A34" s="88" t="s">
        <v>228</v>
      </c>
      <c r="B34" s="175" t="s">
        <v>245</v>
      </c>
      <c r="C34" s="173" t="s">
        <v>47</v>
      </c>
      <c r="D34" s="13">
        <v>3610</v>
      </c>
      <c r="E34" s="14">
        <f t="shared" si="2"/>
        <v>1.444</v>
      </c>
      <c r="F34" s="161"/>
      <c r="G34" s="161"/>
    </row>
    <row r="35" spans="1:6" s="152" customFormat="1" ht="18" customHeight="1">
      <c r="A35" s="176" t="s">
        <v>231</v>
      </c>
      <c r="B35" s="176"/>
      <c r="C35" s="176"/>
      <c r="D35" s="176"/>
      <c r="E35" s="176"/>
      <c r="F35" s="176"/>
    </row>
    <row r="36" spans="1:6" s="152" customFormat="1" ht="27" customHeight="1">
      <c r="A36" s="163" t="s">
        <v>246</v>
      </c>
      <c r="B36" s="163"/>
      <c r="C36" s="163"/>
      <c r="D36" s="163"/>
      <c r="E36" s="163"/>
      <c r="F36" s="163"/>
    </row>
    <row r="37" spans="1:6" ht="26.25" customHeight="1">
      <c r="A37" s="77" t="s">
        <v>247</v>
      </c>
      <c r="B37" s="77"/>
      <c r="C37" s="77"/>
      <c r="D37" s="77"/>
      <c r="E37" s="77"/>
      <c r="F37" s="77"/>
    </row>
    <row r="38" ht="12.75" customHeight="1">
      <c r="B38" s="177"/>
    </row>
    <row r="56" spans="2:4" ht="12.75">
      <c r="B56" s="152"/>
      <c r="C56" s="178"/>
      <c r="D56" s="152"/>
    </row>
    <row r="57" spans="2:4" ht="12.75">
      <c r="B57" s="152"/>
      <c r="C57" s="178"/>
      <c r="D57" s="152"/>
    </row>
    <row r="58" spans="2:4" ht="12.75">
      <c r="B58" s="152"/>
      <c r="C58" s="178"/>
      <c r="D58" s="152"/>
    </row>
    <row r="59" spans="2:4" ht="12.75">
      <c r="B59" s="152"/>
      <c r="C59" s="178"/>
      <c r="D59" s="152"/>
    </row>
    <row r="60" spans="2:4" ht="12.75">
      <c r="B60" s="152"/>
      <c r="C60" s="178"/>
      <c r="D60" s="152"/>
    </row>
    <row r="61" spans="2:4" ht="12.75">
      <c r="B61" s="152"/>
      <c r="C61" s="178"/>
      <c r="D61" s="152"/>
    </row>
    <row r="62" spans="2:4" ht="12.75">
      <c r="B62" s="152"/>
      <c r="C62" s="178"/>
      <c r="D62" s="152"/>
    </row>
    <row r="63" spans="2:4" ht="12.75">
      <c r="B63" s="152"/>
      <c r="C63" s="178"/>
      <c r="D63" s="152"/>
    </row>
    <row r="64" spans="2:4" ht="12.75">
      <c r="B64" s="152"/>
      <c r="C64" s="178"/>
      <c r="D64" s="152"/>
    </row>
    <row r="65" spans="2:4" ht="12.75">
      <c r="B65" s="152"/>
      <c r="C65" s="178"/>
      <c r="D65" s="152"/>
    </row>
    <row r="66" spans="2:4" ht="12.75">
      <c r="B66" s="152"/>
      <c r="C66" s="178"/>
      <c r="D66" s="152"/>
    </row>
    <row r="67" spans="2:4" ht="12.75">
      <c r="B67" s="152"/>
      <c r="C67" s="178"/>
      <c r="D67" s="152"/>
    </row>
    <row r="68" spans="2:4" ht="12.75">
      <c r="B68" s="152"/>
      <c r="C68" s="178"/>
      <c r="D68" s="152"/>
    </row>
    <row r="69" spans="2:4" ht="12.75">
      <c r="B69" s="152"/>
      <c r="C69" s="178"/>
      <c r="D69" s="152"/>
    </row>
    <row r="70" spans="2:4" ht="12.75">
      <c r="B70" s="152"/>
      <c r="C70" s="178"/>
      <c r="D70" s="152"/>
    </row>
    <row r="71" spans="2:4" ht="12.75">
      <c r="B71" s="152"/>
      <c r="C71" s="178"/>
      <c r="D71" s="152"/>
    </row>
    <row r="72" spans="2:4" ht="12.75">
      <c r="B72" s="152"/>
      <c r="C72" s="178"/>
      <c r="D72" s="152"/>
    </row>
    <row r="73" spans="2:4" ht="12.75">
      <c r="B73" s="152"/>
      <c r="C73" s="178"/>
      <c r="D73" s="152"/>
    </row>
    <row r="74" spans="2:4" ht="12.75">
      <c r="B74" s="152"/>
      <c r="C74" s="178"/>
      <c r="D74" s="152"/>
    </row>
    <row r="75" spans="2:4" ht="12.75">
      <c r="B75" s="152"/>
      <c r="C75" s="178"/>
      <c r="D75" s="152"/>
    </row>
    <row r="76" spans="2:4" ht="12.75">
      <c r="B76" s="152"/>
      <c r="C76" s="178"/>
      <c r="D76" s="152"/>
    </row>
    <row r="77" spans="2:4" ht="12.75">
      <c r="B77" s="152"/>
      <c r="C77" s="178"/>
      <c r="D77" s="152"/>
    </row>
    <row r="78" spans="2:4" ht="12.75">
      <c r="B78" s="152"/>
      <c r="C78" s="178"/>
      <c r="D78" s="152"/>
    </row>
    <row r="79" spans="2:4" ht="12.75">
      <c r="B79" s="152"/>
      <c r="C79" s="178"/>
      <c r="D79" s="152"/>
    </row>
    <row r="80" spans="2:4" ht="12.75">
      <c r="B80" s="152"/>
      <c r="C80" s="178"/>
      <c r="D80" s="152"/>
    </row>
    <row r="81" spans="2:4" ht="12.75">
      <c r="B81" s="152"/>
      <c r="C81" s="178"/>
      <c r="D81" s="152"/>
    </row>
  </sheetData>
  <sheetProtection selectLockedCells="1" selectUnlockedCells="1"/>
  <mergeCells count="11">
    <mergeCell ref="D6:E6"/>
    <mergeCell ref="F6:G7"/>
    <mergeCell ref="A7:A8"/>
    <mergeCell ref="B7:B8"/>
    <mergeCell ref="C7:C8"/>
    <mergeCell ref="A20:F20"/>
    <mergeCell ref="A21:F21"/>
    <mergeCell ref="E24:E25"/>
    <mergeCell ref="A35:F35"/>
    <mergeCell ref="A36:F36"/>
    <mergeCell ref="A37:F37"/>
  </mergeCells>
  <printOptions/>
  <pageMargins left="0.43333333333333335" right="0.19652777777777777" top="0.39375" bottom="0.35486111111111107" header="0.31527777777777777" footer="0.31527777777777777"/>
  <pageSetup firstPageNumber="29" useFirstPageNumber="1" horizontalDpi="300" verticalDpi="300" orientation="portrait" paperSize="9"/>
  <headerFooter alignWithMargins="0">
    <oddHeader>&amp;CDRAFT</oddHeader>
    <oddFooter>&amp;C&amp;P</oddFooter>
  </headerFooter>
</worksheet>
</file>

<file path=xl/worksheets/sheet6.xml><?xml version="1.0" encoding="utf-8"?>
<worksheet xmlns="http://schemas.openxmlformats.org/spreadsheetml/2006/main" xmlns:r="http://schemas.openxmlformats.org/officeDocument/2006/relationships">
  <sheetPr>
    <tabColor indexed="40"/>
  </sheetPr>
  <dimension ref="A1:AC152"/>
  <sheetViews>
    <sheetView workbookViewId="0" topLeftCell="A1">
      <selection activeCell="A21" sqref="A21"/>
    </sheetView>
  </sheetViews>
  <sheetFormatPr defaultColWidth="26.28125" defaultRowHeight="12.75"/>
  <cols>
    <col min="1" max="1" width="4.00390625" style="179" customWidth="1"/>
    <col min="2" max="2" width="21.7109375" style="80" customWidth="1"/>
    <col min="3" max="3" width="8.57421875" style="180" customWidth="1"/>
    <col min="4" max="4" width="9.421875" style="80" customWidth="1"/>
    <col min="5" max="5" width="10.8515625" style="80" customWidth="1"/>
    <col min="6" max="19" width="26.28125" style="80" customWidth="1"/>
    <col min="20" max="21" width="0" style="80" hidden="1" customWidth="1"/>
    <col min="22" max="16384" width="26.28125" style="80" customWidth="1"/>
  </cols>
  <sheetData>
    <row r="1" spans="1:4" s="185" customFormat="1" ht="12.75">
      <c r="A1" s="181" t="s">
        <v>0</v>
      </c>
      <c r="B1" s="182"/>
      <c r="C1" s="183"/>
      <c r="D1" s="184"/>
    </row>
    <row r="2" spans="1:4" s="185" customFormat="1" ht="12.75">
      <c r="A2" s="181"/>
      <c r="B2" s="182"/>
      <c r="C2" s="183"/>
      <c r="D2" s="184"/>
    </row>
    <row r="3" spans="1:4" s="185" customFormat="1" ht="12.75">
      <c r="A3" s="181"/>
      <c r="B3" s="182"/>
      <c r="C3" s="183"/>
      <c r="D3" s="184"/>
    </row>
    <row r="4" spans="1:3" s="185" customFormat="1" ht="12.75">
      <c r="A4" s="186"/>
      <c r="B4" s="187" t="s">
        <v>248</v>
      </c>
      <c r="C4" s="188"/>
    </row>
    <row r="5" spans="1:3" s="185" customFormat="1" ht="13.5" customHeight="1">
      <c r="A5" s="186"/>
      <c r="B5" s="189"/>
      <c r="C5" s="183"/>
    </row>
    <row r="6" spans="1:3" s="185" customFormat="1" ht="12.75">
      <c r="A6" s="186"/>
      <c r="B6" s="187" t="s">
        <v>249</v>
      </c>
      <c r="C6" s="188"/>
    </row>
    <row r="7" spans="1:3" s="185" customFormat="1" ht="12.75">
      <c r="A7" s="186"/>
      <c r="B7" s="189"/>
      <c r="C7" s="183"/>
    </row>
    <row r="8" spans="1:3" s="185" customFormat="1" ht="12.75">
      <c r="A8" s="186"/>
      <c r="B8" s="190" t="s">
        <v>250</v>
      </c>
      <c r="C8" s="183"/>
    </row>
    <row r="9" spans="1:5" s="185" customFormat="1" ht="54" customHeight="1">
      <c r="A9" s="191" t="s">
        <v>54</v>
      </c>
      <c r="B9" s="192" t="s">
        <v>6</v>
      </c>
      <c r="C9" s="193" t="s">
        <v>7</v>
      </c>
      <c r="D9" s="71" t="s">
        <v>236</v>
      </c>
      <c r="E9" s="70" t="s">
        <v>4</v>
      </c>
    </row>
    <row r="10" spans="1:5" s="185" customFormat="1" ht="12.75">
      <c r="A10" s="194" t="s">
        <v>251</v>
      </c>
      <c r="B10" s="195" t="s">
        <v>252</v>
      </c>
      <c r="C10" s="196"/>
      <c r="D10" s="73">
        <v>2022</v>
      </c>
      <c r="E10" s="70"/>
    </row>
    <row r="11" spans="1:6" s="185" customFormat="1" ht="12.75">
      <c r="A11" s="194"/>
      <c r="B11" s="197" t="s">
        <v>253</v>
      </c>
      <c r="C11" s="196" t="s">
        <v>12</v>
      </c>
      <c r="D11" s="198">
        <v>4000</v>
      </c>
      <c r="E11" s="14">
        <f>D11/2500</f>
        <v>1.6</v>
      </c>
      <c r="F11" s="199"/>
    </row>
    <row r="12" spans="1:6" s="185" customFormat="1" ht="12.75">
      <c r="A12" s="200"/>
      <c r="B12" s="197" t="s">
        <v>254</v>
      </c>
      <c r="C12" s="201" t="s">
        <v>12</v>
      </c>
      <c r="D12" s="198">
        <v>3900</v>
      </c>
      <c r="E12" s="14">
        <f aca="true" t="shared" si="0" ref="E12:E18">D12/2500</f>
        <v>1.56</v>
      </c>
      <c r="F12" s="199"/>
    </row>
    <row r="13" spans="1:6" s="185" customFormat="1" ht="12.75">
      <c r="A13" s="200"/>
      <c r="B13" s="202" t="s">
        <v>255</v>
      </c>
      <c r="C13" s="201" t="s">
        <v>12</v>
      </c>
      <c r="D13" s="198">
        <v>3850</v>
      </c>
      <c r="E13" s="14">
        <f t="shared" si="0"/>
        <v>1.54</v>
      </c>
      <c r="F13" s="203"/>
    </row>
    <row r="14" spans="1:29" s="185" customFormat="1" ht="12.75">
      <c r="A14" s="204"/>
      <c r="B14" s="205" t="s">
        <v>256</v>
      </c>
      <c r="C14" s="206" t="s">
        <v>12</v>
      </c>
      <c r="D14" s="198">
        <v>3700</v>
      </c>
      <c r="E14" s="14">
        <f t="shared" si="0"/>
        <v>1.48</v>
      </c>
      <c r="F14" s="203"/>
      <c r="V14" s="207"/>
      <c r="W14" s="207"/>
      <c r="X14" s="207"/>
      <c r="Y14" s="207"/>
      <c r="Z14" s="207"/>
      <c r="AA14" s="207"/>
      <c r="AB14" s="207"/>
      <c r="AC14" s="207"/>
    </row>
    <row r="15" spans="1:6" s="185" customFormat="1" ht="12.75">
      <c r="A15" s="208" t="s">
        <v>257</v>
      </c>
      <c r="B15" s="209" t="s">
        <v>252</v>
      </c>
      <c r="C15" s="210"/>
      <c r="D15" s="198"/>
      <c r="E15" s="14"/>
      <c r="F15" s="203"/>
    </row>
    <row r="16" spans="1:6" s="185" customFormat="1" ht="12.75">
      <c r="A16" s="200"/>
      <c r="B16" s="197" t="s">
        <v>253</v>
      </c>
      <c r="C16" s="211" t="s">
        <v>47</v>
      </c>
      <c r="D16" s="198">
        <v>3700</v>
      </c>
      <c r="E16" s="14">
        <f t="shared" si="0"/>
        <v>1.48</v>
      </c>
      <c r="F16" s="171"/>
    </row>
    <row r="17" spans="1:6" s="185" customFormat="1" ht="12.75">
      <c r="A17" s="200"/>
      <c r="B17" s="202" t="s">
        <v>255</v>
      </c>
      <c r="C17" s="201" t="s">
        <v>47</v>
      </c>
      <c r="D17" s="198">
        <v>3650</v>
      </c>
      <c r="E17" s="14">
        <f t="shared" si="0"/>
        <v>1.46</v>
      </c>
      <c r="F17" s="203"/>
    </row>
    <row r="18" spans="1:6" s="185" customFormat="1" ht="12.75">
      <c r="A18" s="204"/>
      <c r="B18" s="202" t="s">
        <v>256</v>
      </c>
      <c r="C18" s="201" t="s">
        <v>47</v>
      </c>
      <c r="D18" s="198">
        <v>3550</v>
      </c>
      <c r="E18" s="14">
        <f t="shared" si="0"/>
        <v>1.42</v>
      </c>
      <c r="F18" s="203"/>
    </row>
    <row r="19" spans="1:6" s="185" customFormat="1" ht="12.75">
      <c r="A19" s="186"/>
      <c r="B19" s="80"/>
      <c r="C19" s="183"/>
      <c r="F19" s="203"/>
    </row>
    <row r="20" spans="1:4" s="185" customFormat="1" ht="12.75">
      <c r="A20" s="189" t="s">
        <v>258</v>
      </c>
      <c r="B20" s="212"/>
      <c r="C20" s="213"/>
      <c r="D20" s="212"/>
    </row>
    <row r="21" spans="1:5" s="185" customFormat="1" ht="15.75" customHeight="1">
      <c r="A21" s="214" t="s">
        <v>259</v>
      </c>
      <c r="B21" s="214"/>
      <c r="C21" s="214"/>
      <c r="D21" s="214"/>
      <c r="E21" s="214"/>
    </row>
    <row r="22" spans="1:5" s="185" customFormat="1" ht="21.75" customHeight="1">
      <c r="A22" s="214"/>
      <c r="B22" s="214"/>
      <c r="C22" s="214"/>
      <c r="D22" s="214"/>
      <c r="E22" s="214"/>
    </row>
    <row r="23" spans="1:3" s="185" customFormat="1" ht="12.75" customHeight="1">
      <c r="A23" s="215" t="s">
        <v>260</v>
      </c>
      <c r="C23" s="183"/>
    </row>
    <row r="24" spans="1:3" s="185" customFormat="1" ht="12.75" customHeight="1">
      <c r="A24" s="215" t="s">
        <v>261</v>
      </c>
      <c r="C24" s="183"/>
    </row>
    <row r="25" spans="1:3" s="185" customFormat="1" ht="12.75">
      <c r="A25" s="216"/>
      <c r="C25" s="183"/>
    </row>
    <row r="26" spans="1:3" s="185" customFormat="1" ht="12.75">
      <c r="A26" s="80"/>
      <c r="B26" s="80"/>
      <c r="C26" s="183"/>
    </row>
    <row r="27" spans="1:3" s="185" customFormat="1" ht="12.75">
      <c r="A27" s="80"/>
      <c r="B27" s="80"/>
      <c r="C27" s="183"/>
    </row>
    <row r="28" spans="1:3" s="185" customFormat="1" ht="12.75">
      <c r="A28" s="80"/>
      <c r="B28" s="80"/>
      <c r="C28" s="183"/>
    </row>
    <row r="29" spans="1:3" s="185" customFormat="1" ht="12.75">
      <c r="A29" s="80"/>
      <c r="B29" s="80"/>
      <c r="C29" s="183"/>
    </row>
    <row r="30" spans="1:3" s="185" customFormat="1" ht="12.75">
      <c r="A30" s="80"/>
      <c r="B30" s="80"/>
      <c r="C30" s="183"/>
    </row>
    <row r="31" spans="1:3" s="185" customFormat="1" ht="12.75">
      <c r="A31" s="80"/>
      <c r="B31" s="80"/>
      <c r="C31" s="183"/>
    </row>
    <row r="32" spans="1:3" s="185" customFormat="1" ht="12.75">
      <c r="A32" s="80"/>
      <c r="B32" s="80"/>
      <c r="C32" s="183"/>
    </row>
    <row r="33" spans="1:3" s="185" customFormat="1" ht="12.75">
      <c r="A33" s="80"/>
      <c r="B33" s="80"/>
      <c r="C33" s="183"/>
    </row>
    <row r="34" spans="1:3" s="185" customFormat="1" ht="12.75">
      <c r="A34" s="80"/>
      <c r="B34" s="80"/>
      <c r="C34" s="183"/>
    </row>
    <row r="35" spans="1:3" s="185" customFormat="1" ht="12.75">
      <c r="A35" s="186"/>
      <c r="B35" s="215"/>
      <c r="C35" s="183"/>
    </row>
    <row r="36" spans="1:3" s="185" customFormat="1" ht="12.75">
      <c r="A36" s="217"/>
      <c r="C36" s="218"/>
    </row>
    <row r="37" spans="1:3" s="185" customFormat="1" ht="12.75">
      <c r="A37" s="217"/>
      <c r="C37" s="218"/>
    </row>
    <row r="38" spans="1:3" s="185" customFormat="1" ht="12.75">
      <c r="A38" s="217"/>
      <c r="C38" s="218"/>
    </row>
    <row r="39" spans="1:3" s="185" customFormat="1" ht="12.75">
      <c r="A39" s="217"/>
      <c r="C39" s="218"/>
    </row>
    <row r="40" spans="1:3" s="185" customFormat="1" ht="12.75">
      <c r="A40" s="217"/>
      <c r="C40" s="218"/>
    </row>
    <row r="41" spans="1:3" s="185" customFormat="1" ht="12.75">
      <c r="A41" s="217"/>
      <c r="C41" s="218"/>
    </row>
    <row r="42" spans="1:3" s="185" customFormat="1" ht="12.75">
      <c r="A42" s="217"/>
      <c r="C42" s="218"/>
    </row>
    <row r="43" spans="1:3" s="185" customFormat="1" ht="12.75">
      <c r="A43" s="217"/>
      <c r="C43" s="218"/>
    </row>
    <row r="44" spans="1:9" s="185" customFormat="1" ht="12.75">
      <c r="A44" s="217"/>
      <c r="C44" s="218"/>
      <c r="D44" s="207"/>
      <c r="E44" s="207"/>
      <c r="F44" s="207"/>
      <c r="G44" s="207"/>
      <c r="H44" s="207"/>
      <c r="I44" s="207"/>
    </row>
    <row r="45" spans="1:3" s="185" customFormat="1" ht="12.75">
      <c r="A45" s="217"/>
      <c r="C45" s="218"/>
    </row>
    <row r="46" spans="1:3" s="185" customFormat="1" ht="12.75">
      <c r="A46" s="217"/>
      <c r="C46" s="218"/>
    </row>
    <row r="47" spans="1:3" s="185" customFormat="1" ht="12.75">
      <c r="A47" s="217"/>
      <c r="C47" s="218"/>
    </row>
    <row r="48" spans="1:3" s="185" customFormat="1" ht="12.75">
      <c r="A48" s="217"/>
      <c r="C48" s="218"/>
    </row>
    <row r="49" spans="1:3" s="185" customFormat="1" ht="12.75">
      <c r="A49" s="217"/>
      <c r="C49" s="218"/>
    </row>
    <row r="50" spans="1:3" s="185" customFormat="1" ht="12.75">
      <c r="A50" s="217"/>
      <c r="C50" s="218"/>
    </row>
    <row r="51" spans="1:3" s="185" customFormat="1" ht="12.75">
      <c r="A51" s="217"/>
      <c r="C51" s="218"/>
    </row>
    <row r="52" spans="1:3" s="185" customFormat="1" ht="12.75">
      <c r="A52" s="217"/>
      <c r="C52" s="218"/>
    </row>
    <row r="53" spans="1:3" s="185" customFormat="1" ht="12.75">
      <c r="A53" s="217"/>
      <c r="C53" s="218"/>
    </row>
    <row r="54" spans="1:3" s="185" customFormat="1" ht="12.75">
      <c r="A54" s="217"/>
      <c r="C54" s="218"/>
    </row>
    <row r="55" spans="1:3" s="185" customFormat="1" ht="12.75">
      <c r="A55" s="217"/>
      <c r="C55" s="218"/>
    </row>
    <row r="56" spans="1:3" s="185" customFormat="1" ht="12.75">
      <c r="A56" s="217"/>
      <c r="C56" s="218"/>
    </row>
    <row r="57" spans="1:3" s="185" customFormat="1" ht="12.75">
      <c r="A57" s="217"/>
      <c r="C57" s="218"/>
    </row>
    <row r="58" spans="1:3" s="185" customFormat="1" ht="12.75">
      <c r="A58" s="217"/>
      <c r="C58" s="218"/>
    </row>
    <row r="59" spans="1:3" s="185" customFormat="1" ht="12.75">
      <c r="A59" s="217"/>
      <c r="C59" s="218"/>
    </row>
    <row r="60" spans="1:3" s="185" customFormat="1" ht="12.75">
      <c r="A60" s="217"/>
      <c r="C60" s="218"/>
    </row>
    <row r="61" spans="1:3" s="185" customFormat="1" ht="12.75">
      <c r="A61" s="217"/>
      <c r="C61" s="218"/>
    </row>
    <row r="62" spans="1:3" s="185" customFormat="1" ht="12.75">
      <c r="A62" s="217"/>
      <c r="C62" s="218"/>
    </row>
    <row r="63" spans="1:3" s="185" customFormat="1" ht="12.75">
      <c r="A63" s="217"/>
      <c r="C63" s="218"/>
    </row>
    <row r="64" spans="1:3" s="185" customFormat="1" ht="12.75">
      <c r="A64" s="217"/>
      <c r="C64" s="218"/>
    </row>
    <row r="65" spans="1:3" s="185" customFormat="1" ht="12.75">
      <c r="A65" s="217"/>
      <c r="C65" s="218"/>
    </row>
    <row r="66" spans="1:3" s="185" customFormat="1" ht="12.75">
      <c r="A66" s="217"/>
      <c r="C66" s="218"/>
    </row>
    <row r="67" spans="1:3" s="185" customFormat="1" ht="12.75">
      <c r="A67" s="217"/>
      <c r="C67" s="218"/>
    </row>
    <row r="68" spans="1:3" s="185" customFormat="1" ht="12.75">
      <c r="A68" s="217"/>
      <c r="C68" s="218"/>
    </row>
    <row r="69" spans="1:3" s="185" customFormat="1" ht="12.75">
      <c r="A69" s="217"/>
      <c r="C69" s="218"/>
    </row>
    <row r="70" spans="1:3" s="185" customFormat="1" ht="12.75">
      <c r="A70" s="217"/>
      <c r="C70" s="218"/>
    </row>
    <row r="71" spans="1:3" s="185" customFormat="1" ht="12.75">
      <c r="A71" s="217"/>
      <c r="C71" s="218"/>
    </row>
    <row r="72" spans="1:3" s="185" customFormat="1" ht="12.75">
      <c r="A72" s="217"/>
      <c r="C72" s="218"/>
    </row>
    <row r="73" spans="1:3" s="185" customFormat="1" ht="12.75">
      <c r="A73" s="217"/>
      <c r="C73" s="218"/>
    </row>
    <row r="74" spans="1:3" s="185" customFormat="1" ht="12.75">
      <c r="A74" s="217"/>
      <c r="C74" s="218"/>
    </row>
    <row r="75" spans="1:3" s="185" customFormat="1" ht="12.75">
      <c r="A75" s="217"/>
      <c r="C75" s="218"/>
    </row>
    <row r="76" spans="1:3" s="185" customFormat="1" ht="12.75">
      <c r="A76" s="217"/>
      <c r="C76" s="218"/>
    </row>
    <row r="77" spans="1:3" s="185" customFormat="1" ht="12.75">
      <c r="A77" s="217"/>
      <c r="C77" s="218"/>
    </row>
    <row r="78" spans="1:3" s="185" customFormat="1" ht="12.75">
      <c r="A78" s="217"/>
      <c r="C78" s="218"/>
    </row>
    <row r="79" spans="1:3" s="185" customFormat="1" ht="12.75">
      <c r="A79" s="217"/>
      <c r="C79" s="218"/>
    </row>
    <row r="80" spans="1:3" s="185" customFormat="1" ht="12.75">
      <c r="A80" s="217"/>
      <c r="C80" s="218"/>
    </row>
    <row r="81" spans="1:3" s="185" customFormat="1" ht="12.75">
      <c r="A81" s="217"/>
      <c r="C81" s="218"/>
    </row>
    <row r="82" spans="1:3" s="185" customFormat="1" ht="12.75">
      <c r="A82" s="217"/>
      <c r="C82" s="218"/>
    </row>
    <row r="83" spans="1:3" s="185" customFormat="1" ht="12.75">
      <c r="A83" s="217"/>
      <c r="C83" s="218"/>
    </row>
    <row r="84" spans="1:3" s="185" customFormat="1" ht="12.75">
      <c r="A84" s="217"/>
      <c r="C84" s="218"/>
    </row>
    <row r="85" spans="1:3" s="185" customFormat="1" ht="12.75">
      <c r="A85" s="217"/>
      <c r="C85" s="218"/>
    </row>
    <row r="86" spans="1:3" s="185" customFormat="1" ht="12.75">
      <c r="A86" s="217"/>
      <c r="C86" s="218"/>
    </row>
    <row r="87" spans="1:3" s="185" customFormat="1" ht="12.75">
      <c r="A87" s="217"/>
      <c r="C87" s="218"/>
    </row>
    <row r="88" spans="1:3" s="185" customFormat="1" ht="12.75">
      <c r="A88" s="217"/>
      <c r="C88" s="218"/>
    </row>
    <row r="89" spans="1:3" s="185" customFormat="1" ht="12.75">
      <c r="A89" s="217"/>
      <c r="C89" s="218"/>
    </row>
    <row r="90" spans="1:3" s="185" customFormat="1" ht="12.75">
      <c r="A90" s="217"/>
      <c r="C90" s="218"/>
    </row>
    <row r="91" spans="1:3" s="185" customFormat="1" ht="12.75">
      <c r="A91" s="217"/>
      <c r="C91" s="218"/>
    </row>
    <row r="92" spans="1:3" s="185" customFormat="1" ht="12.75">
      <c r="A92" s="217"/>
      <c r="C92" s="218"/>
    </row>
    <row r="93" spans="1:3" s="185" customFormat="1" ht="12.75">
      <c r="A93" s="217"/>
      <c r="C93" s="218"/>
    </row>
    <row r="94" spans="1:3" s="185" customFormat="1" ht="12.75">
      <c r="A94" s="217"/>
      <c r="C94" s="218"/>
    </row>
    <row r="95" spans="1:3" s="185" customFormat="1" ht="12.75">
      <c r="A95" s="217"/>
      <c r="C95" s="218"/>
    </row>
    <row r="96" spans="1:3" s="185" customFormat="1" ht="12.75">
      <c r="A96" s="217"/>
      <c r="C96" s="218"/>
    </row>
    <row r="97" spans="1:3" s="185" customFormat="1" ht="12.75">
      <c r="A97" s="217"/>
      <c r="C97" s="218"/>
    </row>
    <row r="98" spans="1:3" s="185" customFormat="1" ht="12.75">
      <c r="A98" s="217"/>
      <c r="C98" s="218"/>
    </row>
    <row r="99" spans="1:3" s="185" customFormat="1" ht="12.75">
      <c r="A99" s="217"/>
      <c r="C99" s="218"/>
    </row>
    <row r="100" spans="1:3" s="185" customFormat="1" ht="12.75">
      <c r="A100" s="217"/>
      <c r="C100" s="218"/>
    </row>
    <row r="101" spans="1:3" s="185" customFormat="1" ht="12.75">
      <c r="A101" s="217"/>
      <c r="C101" s="218"/>
    </row>
    <row r="102" spans="1:3" s="185" customFormat="1" ht="12.75">
      <c r="A102" s="217"/>
      <c r="C102" s="218"/>
    </row>
    <row r="103" spans="1:3" s="185" customFormat="1" ht="12.75">
      <c r="A103" s="217"/>
      <c r="C103" s="218"/>
    </row>
    <row r="104" spans="1:3" s="185" customFormat="1" ht="12.75">
      <c r="A104" s="217"/>
      <c r="C104" s="218"/>
    </row>
    <row r="105" spans="1:3" s="185" customFormat="1" ht="12.75">
      <c r="A105" s="217"/>
      <c r="C105" s="218"/>
    </row>
    <row r="106" spans="1:3" s="185" customFormat="1" ht="12.75">
      <c r="A106" s="217"/>
      <c r="C106" s="218"/>
    </row>
    <row r="107" spans="1:3" s="185" customFormat="1" ht="12.75">
      <c r="A107" s="217"/>
      <c r="C107" s="218"/>
    </row>
    <row r="108" spans="1:3" s="185" customFormat="1" ht="12.75">
      <c r="A108" s="217"/>
      <c r="C108" s="218"/>
    </row>
    <row r="109" spans="1:3" s="185" customFormat="1" ht="12.75">
      <c r="A109" s="217"/>
      <c r="C109" s="218"/>
    </row>
    <row r="110" spans="1:3" s="185" customFormat="1" ht="12.75">
      <c r="A110" s="217"/>
      <c r="C110" s="218"/>
    </row>
    <row r="111" spans="1:3" s="185" customFormat="1" ht="12.75">
      <c r="A111" s="217"/>
      <c r="C111" s="218"/>
    </row>
    <row r="112" spans="1:3" s="185" customFormat="1" ht="12.75">
      <c r="A112" s="217"/>
      <c r="C112" s="218"/>
    </row>
    <row r="113" spans="1:3" s="185" customFormat="1" ht="12.75">
      <c r="A113" s="217"/>
      <c r="C113" s="218"/>
    </row>
    <row r="114" spans="1:3" s="185" customFormat="1" ht="12.75">
      <c r="A114" s="217"/>
      <c r="C114" s="218"/>
    </row>
    <row r="115" spans="1:3" s="185" customFormat="1" ht="12.75">
      <c r="A115" s="217"/>
      <c r="C115" s="218"/>
    </row>
    <row r="116" spans="1:3" s="185" customFormat="1" ht="12.75">
      <c r="A116" s="217"/>
      <c r="C116" s="218"/>
    </row>
    <row r="117" spans="1:3" s="185" customFormat="1" ht="12.75">
      <c r="A117" s="217"/>
      <c r="C117" s="218"/>
    </row>
    <row r="118" spans="1:3" s="185" customFormat="1" ht="12.75">
      <c r="A118" s="217"/>
      <c r="C118" s="218"/>
    </row>
    <row r="119" spans="1:3" s="185" customFormat="1" ht="12.75">
      <c r="A119" s="217"/>
      <c r="C119" s="218"/>
    </row>
    <row r="120" spans="1:3" s="185" customFormat="1" ht="12.75">
      <c r="A120" s="217"/>
      <c r="C120" s="218"/>
    </row>
    <row r="121" spans="1:3" s="185" customFormat="1" ht="12.75">
      <c r="A121" s="217"/>
      <c r="C121" s="218"/>
    </row>
    <row r="122" spans="1:3" s="185" customFormat="1" ht="12.75">
      <c r="A122" s="217"/>
      <c r="C122" s="218"/>
    </row>
    <row r="123" spans="1:3" s="185" customFormat="1" ht="12.75">
      <c r="A123" s="217"/>
      <c r="C123" s="218"/>
    </row>
    <row r="124" spans="1:3" s="185" customFormat="1" ht="12.75">
      <c r="A124" s="217"/>
      <c r="C124" s="218"/>
    </row>
    <row r="125" spans="1:3" s="185" customFormat="1" ht="12.75">
      <c r="A125" s="217"/>
      <c r="C125" s="218"/>
    </row>
    <row r="126" spans="1:3" s="185" customFormat="1" ht="12.75">
      <c r="A126" s="217"/>
      <c r="C126" s="218"/>
    </row>
    <row r="127" spans="1:3" s="185" customFormat="1" ht="12.75">
      <c r="A127" s="217"/>
      <c r="C127" s="218"/>
    </row>
    <row r="128" spans="1:3" s="185" customFormat="1" ht="12.75">
      <c r="A128" s="217"/>
      <c r="C128" s="218"/>
    </row>
    <row r="129" spans="1:3" s="185" customFormat="1" ht="12.75">
      <c r="A129" s="217"/>
      <c r="C129" s="218"/>
    </row>
    <row r="130" spans="1:3" s="185" customFormat="1" ht="12.75">
      <c r="A130" s="217"/>
      <c r="C130" s="218"/>
    </row>
    <row r="131" spans="1:3" s="185" customFormat="1" ht="12.75">
      <c r="A131" s="217"/>
      <c r="C131" s="218"/>
    </row>
    <row r="132" spans="1:3" s="185" customFormat="1" ht="12.75">
      <c r="A132" s="217"/>
      <c r="C132" s="218"/>
    </row>
    <row r="133" spans="1:3" s="185" customFormat="1" ht="12.75">
      <c r="A133" s="217"/>
      <c r="C133" s="218"/>
    </row>
    <row r="134" spans="1:3" s="185" customFormat="1" ht="12.75">
      <c r="A134" s="217"/>
      <c r="C134" s="218"/>
    </row>
    <row r="135" spans="1:3" s="185" customFormat="1" ht="12.75">
      <c r="A135" s="217"/>
      <c r="C135" s="218"/>
    </row>
    <row r="136" spans="1:3" s="185" customFormat="1" ht="12.75">
      <c r="A136" s="217"/>
      <c r="C136" s="218"/>
    </row>
    <row r="137" spans="1:3" s="185" customFormat="1" ht="12.75">
      <c r="A137" s="217"/>
      <c r="C137" s="218"/>
    </row>
    <row r="138" spans="1:3" s="185" customFormat="1" ht="12.75">
      <c r="A138" s="217"/>
      <c r="C138" s="218"/>
    </row>
    <row r="139" spans="1:3" s="185" customFormat="1" ht="12.75">
      <c r="A139" s="217"/>
      <c r="C139" s="218"/>
    </row>
    <row r="140" spans="1:3" s="185" customFormat="1" ht="12.75">
      <c r="A140" s="217"/>
      <c r="C140" s="218"/>
    </row>
    <row r="141" spans="1:3" s="185" customFormat="1" ht="12.75">
      <c r="A141" s="217"/>
      <c r="C141" s="218"/>
    </row>
    <row r="142" spans="1:3" s="185" customFormat="1" ht="12.75">
      <c r="A142" s="217"/>
      <c r="C142" s="218"/>
    </row>
    <row r="143" spans="1:3" s="185" customFormat="1" ht="12.75">
      <c r="A143" s="217"/>
      <c r="C143" s="218"/>
    </row>
    <row r="144" spans="1:3" s="185" customFormat="1" ht="12.75">
      <c r="A144" s="217"/>
      <c r="C144" s="218"/>
    </row>
    <row r="145" spans="1:3" s="185" customFormat="1" ht="12.75">
      <c r="A145" s="217"/>
      <c r="C145" s="218"/>
    </row>
    <row r="146" spans="1:3" s="185" customFormat="1" ht="12.75">
      <c r="A146" s="217"/>
      <c r="C146" s="218"/>
    </row>
    <row r="147" spans="1:3" s="185" customFormat="1" ht="12.75">
      <c r="A147" s="217"/>
      <c r="C147" s="218"/>
    </row>
    <row r="148" spans="1:3" s="185" customFormat="1" ht="12.75">
      <c r="A148" s="217"/>
      <c r="C148" s="218"/>
    </row>
    <row r="149" spans="1:3" s="185" customFormat="1" ht="12.75">
      <c r="A149" s="217"/>
      <c r="C149" s="218"/>
    </row>
    <row r="150" spans="1:3" s="185" customFormat="1" ht="12.75">
      <c r="A150" s="217"/>
      <c r="C150" s="218"/>
    </row>
    <row r="151" spans="1:3" s="185" customFormat="1" ht="12.75">
      <c r="A151" s="217"/>
      <c r="C151" s="218"/>
    </row>
    <row r="152" spans="1:3" s="185" customFormat="1" ht="12.75">
      <c r="A152" s="217"/>
      <c r="C152" s="218"/>
    </row>
  </sheetData>
  <sheetProtection selectLockedCells="1" selectUnlockedCells="1"/>
  <mergeCells count="2">
    <mergeCell ref="E9:E10"/>
    <mergeCell ref="A21:E22"/>
  </mergeCells>
  <printOptions/>
  <pageMargins left="0.7083333333333334" right="0.31527777777777777" top="0.9847222222222222" bottom="0.7479166666666667" header="0.31527777777777777" footer="0.31527777777777777"/>
  <pageSetup firstPageNumber="30" useFirstPageNumber="1" horizontalDpi="300" verticalDpi="300" orientation="portrait" paperSize="9" scale="89"/>
  <headerFooter alignWithMargins="0">
    <oddHeader>&amp;CDRAFT</oddHeader>
    <oddFooter>&amp;C&amp;P</oddFooter>
  </headerFooter>
</worksheet>
</file>

<file path=xl/worksheets/sheet7.xml><?xml version="1.0" encoding="utf-8"?>
<worksheet xmlns="http://schemas.openxmlformats.org/spreadsheetml/2006/main" xmlns:r="http://schemas.openxmlformats.org/officeDocument/2006/relationships">
  <dimension ref="A1:AG82"/>
  <sheetViews>
    <sheetView zoomScale="85" zoomScaleNormal="85" workbookViewId="0" topLeftCell="A16">
      <selection activeCell="B21" sqref="B21"/>
    </sheetView>
  </sheetViews>
  <sheetFormatPr defaultColWidth="10.28125" defaultRowHeight="12.75"/>
  <cols>
    <col min="1" max="1" width="5.421875" style="219" customWidth="1"/>
    <col min="2" max="2" width="29.140625" style="219" customWidth="1"/>
    <col min="3" max="3" width="14.7109375" style="219" customWidth="1"/>
    <col min="4" max="4" width="26.140625" style="219" customWidth="1"/>
    <col min="5" max="5" width="10.28125" style="219" customWidth="1"/>
    <col min="6" max="6" width="7.57421875" style="219" customWidth="1"/>
    <col min="7" max="7" width="7.00390625" style="219" customWidth="1"/>
    <col min="8" max="8" width="7.421875" style="219" customWidth="1"/>
    <col min="9" max="9" width="6.7109375" style="219" customWidth="1"/>
    <col min="10" max="10" width="6.28125" style="219" customWidth="1"/>
    <col min="11" max="11" width="7.140625" style="219" customWidth="1"/>
    <col min="12" max="23" width="10.28125" style="219" customWidth="1"/>
    <col min="24" max="25" width="0" style="219" hidden="1" customWidth="1"/>
    <col min="26" max="16384" width="10.28125" style="219" customWidth="1"/>
  </cols>
  <sheetData>
    <row r="1" ht="12.75">
      <c r="A1" s="220" t="s">
        <v>0</v>
      </c>
    </row>
    <row r="2" ht="6.75" customHeight="1">
      <c r="A2" s="221"/>
    </row>
    <row r="3" spans="1:5" ht="39.75" customHeight="1">
      <c r="A3" s="222" t="s">
        <v>262</v>
      </c>
      <c r="B3" s="222"/>
      <c r="C3" s="222"/>
      <c r="D3" s="222"/>
      <c r="E3" s="222"/>
    </row>
    <row r="4" spans="1:5" ht="36.75" customHeight="1">
      <c r="A4" s="223" t="s">
        <v>54</v>
      </c>
      <c r="B4" s="223" t="s">
        <v>6</v>
      </c>
      <c r="C4" s="224" t="s">
        <v>263</v>
      </c>
      <c r="D4" s="225" t="s">
        <v>264</v>
      </c>
      <c r="E4" s="226" t="s">
        <v>265</v>
      </c>
    </row>
    <row r="5" spans="1:5" ht="39.75" customHeight="1">
      <c r="A5" s="223">
        <v>1</v>
      </c>
      <c r="B5" s="227" t="s">
        <v>266</v>
      </c>
      <c r="C5" s="228">
        <v>1</v>
      </c>
      <c r="D5" s="229" t="s">
        <v>267</v>
      </c>
      <c r="E5" s="230">
        <v>115</v>
      </c>
    </row>
    <row r="6" spans="1:5" ht="37.5" customHeight="1">
      <c r="A6" s="223">
        <v>2</v>
      </c>
      <c r="B6" s="227" t="s">
        <v>268</v>
      </c>
      <c r="C6" s="228">
        <v>11</v>
      </c>
      <c r="D6" s="229" t="s">
        <v>269</v>
      </c>
      <c r="E6" s="230">
        <v>112</v>
      </c>
    </row>
    <row r="7" spans="1:5" ht="38.25" customHeight="1">
      <c r="A7" s="223">
        <v>3</v>
      </c>
      <c r="B7" s="227" t="s">
        <v>270</v>
      </c>
      <c r="C7" s="228">
        <v>16</v>
      </c>
      <c r="D7" s="229" t="s">
        <v>271</v>
      </c>
      <c r="E7" s="230">
        <v>111</v>
      </c>
    </row>
    <row r="8" spans="1:5" ht="40.5" customHeight="1">
      <c r="A8" s="223">
        <v>4</v>
      </c>
      <c r="B8" s="227" t="s">
        <v>272</v>
      </c>
      <c r="C8" s="228">
        <v>39</v>
      </c>
      <c r="D8" s="229" t="s">
        <v>273</v>
      </c>
      <c r="E8" s="230">
        <v>109</v>
      </c>
    </row>
    <row r="9" spans="1:5" ht="30" customHeight="1">
      <c r="A9" s="223">
        <v>5</v>
      </c>
      <c r="B9" s="227" t="s">
        <v>274</v>
      </c>
      <c r="C9" s="228">
        <v>26</v>
      </c>
      <c r="D9" s="231" t="s">
        <v>275</v>
      </c>
      <c r="E9" s="230">
        <v>103</v>
      </c>
    </row>
    <row r="10" spans="1:5" ht="13.5" customHeight="1">
      <c r="A10" s="232"/>
      <c r="B10" s="232"/>
      <c r="C10" s="232"/>
      <c r="D10" s="232"/>
      <c r="E10" s="232"/>
    </row>
    <row r="11" spans="1:5" ht="32.25" customHeight="1">
      <c r="A11" s="222" t="s">
        <v>276</v>
      </c>
      <c r="B11" s="222"/>
      <c r="C11" s="222"/>
      <c r="D11" s="222"/>
      <c r="E11" s="222"/>
    </row>
    <row r="12" spans="1:5" ht="9.75" customHeight="1">
      <c r="A12" s="233"/>
      <c r="B12" s="232"/>
      <c r="C12" s="232"/>
      <c r="D12" s="232"/>
      <c r="E12" s="232"/>
    </row>
    <row r="13" spans="1:11" ht="51" customHeight="1">
      <c r="A13" s="225" t="s">
        <v>54</v>
      </c>
      <c r="B13" s="225" t="s">
        <v>277</v>
      </c>
      <c r="C13" s="223" t="s">
        <v>278</v>
      </c>
      <c r="D13" s="234" t="s">
        <v>279</v>
      </c>
      <c r="E13" s="234"/>
      <c r="F13" s="235"/>
      <c r="G13" s="236"/>
      <c r="H13" s="236"/>
      <c r="I13" s="236"/>
      <c r="J13" s="236"/>
      <c r="K13" s="236"/>
    </row>
    <row r="14" spans="1:33" ht="69" customHeight="1">
      <c r="A14" s="223">
        <v>1</v>
      </c>
      <c r="B14" s="227" t="s">
        <v>280</v>
      </c>
      <c r="C14" s="237">
        <v>46</v>
      </c>
      <c r="D14" s="238" t="s">
        <v>281</v>
      </c>
      <c r="E14" s="238"/>
      <c r="F14" s="239"/>
      <c r="G14" s="239"/>
      <c r="H14" s="239"/>
      <c r="I14" s="239"/>
      <c r="J14" s="239"/>
      <c r="K14" s="239"/>
      <c r="Z14" s="240"/>
      <c r="AA14" s="240"/>
      <c r="AB14" s="240"/>
      <c r="AC14" s="240"/>
      <c r="AD14" s="240"/>
      <c r="AE14" s="240"/>
      <c r="AF14" s="240"/>
      <c r="AG14" s="240"/>
    </row>
    <row r="15" spans="1:11" ht="64.5" customHeight="1">
      <c r="A15" s="223">
        <v>2</v>
      </c>
      <c r="B15" s="227" t="s">
        <v>282</v>
      </c>
      <c r="C15" s="223">
        <v>41</v>
      </c>
      <c r="D15" s="238" t="s">
        <v>283</v>
      </c>
      <c r="E15" s="238"/>
      <c r="F15" s="239"/>
      <c r="G15" s="239"/>
      <c r="H15" s="239"/>
      <c r="I15" s="239"/>
      <c r="J15" s="239"/>
      <c r="K15" s="239"/>
    </row>
    <row r="16" spans="1:11" ht="66.75" customHeight="1">
      <c r="A16" s="223">
        <v>3</v>
      </c>
      <c r="B16" s="227" t="s">
        <v>284</v>
      </c>
      <c r="C16" s="223">
        <v>729</v>
      </c>
      <c r="D16" s="238" t="s">
        <v>285</v>
      </c>
      <c r="E16" s="238"/>
      <c r="F16" s="239"/>
      <c r="G16" s="239"/>
      <c r="H16" s="239"/>
      <c r="I16" s="239"/>
      <c r="J16" s="239"/>
      <c r="K16" s="239"/>
    </row>
    <row r="17" spans="1:11" ht="71.25" customHeight="1">
      <c r="A17" s="223">
        <v>4</v>
      </c>
      <c r="B17" s="227" t="s">
        <v>286</v>
      </c>
      <c r="C17" s="223">
        <v>466</v>
      </c>
      <c r="D17" s="238" t="s">
        <v>287</v>
      </c>
      <c r="E17" s="238"/>
      <c r="F17" s="239"/>
      <c r="G17" s="239"/>
      <c r="H17" s="239"/>
      <c r="I17" s="239"/>
      <c r="J17" s="239"/>
      <c r="K17" s="239"/>
    </row>
    <row r="18" spans="1:5" ht="11.25" customHeight="1">
      <c r="A18" s="233"/>
      <c r="B18" s="232"/>
      <c r="C18" s="232"/>
      <c r="D18" s="232"/>
      <c r="E18" s="232"/>
    </row>
    <row r="19" spans="1:5" ht="12.75">
      <c r="A19" s="233" t="s">
        <v>288</v>
      </c>
      <c r="B19" s="232"/>
      <c r="C19" s="232"/>
      <c r="D19" s="232"/>
      <c r="E19" s="232"/>
    </row>
    <row r="20" spans="1:5" ht="78" customHeight="1">
      <c r="A20" s="241" t="s">
        <v>54</v>
      </c>
      <c r="B20" s="241" t="s">
        <v>289</v>
      </c>
      <c r="C20" s="241" t="s">
        <v>290</v>
      </c>
      <c r="D20" s="234" t="s">
        <v>279</v>
      </c>
      <c r="E20" s="234"/>
    </row>
    <row r="21" spans="1:5" ht="41.25" customHeight="1">
      <c r="A21" s="241"/>
      <c r="B21" s="227" t="s">
        <v>291</v>
      </c>
      <c r="C21" s="223">
        <v>15250</v>
      </c>
      <c r="D21" s="234"/>
      <c r="E21" s="234"/>
    </row>
    <row r="22" spans="1:5" ht="18" customHeight="1">
      <c r="A22" s="241">
        <v>1</v>
      </c>
      <c r="B22" s="242" t="s">
        <v>292</v>
      </c>
      <c r="C22" s="223">
        <v>10969</v>
      </c>
      <c r="D22" s="238" t="s">
        <v>293</v>
      </c>
      <c r="E22" s="238"/>
    </row>
    <row r="23" spans="1:5" ht="15" customHeight="1">
      <c r="A23" s="241"/>
      <c r="B23" s="243" t="s">
        <v>294</v>
      </c>
      <c r="C23" s="223">
        <v>3018</v>
      </c>
      <c r="D23" s="238" t="s">
        <v>295</v>
      </c>
      <c r="E23" s="238"/>
    </row>
    <row r="24" spans="1:5" ht="15" customHeight="1">
      <c r="A24" s="241"/>
      <c r="B24" s="243" t="s">
        <v>296</v>
      </c>
      <c r="C24" s="223">
        <v>3250</v>
      </c>
      <c r="D24" s="238" t="s">
        <v>297</v>
      </c>
      <c r="E24" s="238"/>
    </row>
    <row r="25" spans="1:5" ht="15" customHeight="1">
      <c r="A25" s="241"/>
      <c r="B25" s="243" t="s">
        <v>298</v>
      </c>
      <c r="C25" s="223">
        <v>2440</v>
      </c>
      <c r="D25" s="238" t="s">
        <v>298</v>
      </c>
      <c r="E25" s="238"/>
    </row>
    <row r="26" spans="1:5" ht="15" customHeight="1">
      <c r="A26" s="241"/>
      <c r="B26" s="243" t="s">
        <v>299</v>
      </c>
      <c r="C26" s="223">
        <v>2261</v>
      </c>
      <c r="D26" s="238" t="s">
        <v>299</v>
      </c>
      <c r="E26" s="238"/>
    </row>
    <row r="27" spans="1:5" ht="30" customHeight="1">
      <c r="A27" s="241">
        <v>2</v>
      </c>
      <c r="B27" s="242" t="s">
        <v>300</v>
      </c>
      <c r="C27" s="224">
        <v>4281</v>
      </c>
      <c r="D27" s="238" t="s">
        <v>301</v>
      </c>
      <c r="E27" s="238"/>
    </row>
    <row r="28" spans="1:5" ht="15" customHeight="1">
      <c r="A28" s="241"/>
      <c r="B28" s="243" t="s">
        <v>302</v>
      </c>
      <c r="C28" s="223">
        <v>663</v>
      </c>
      <c r="D28" s="238" t="s">
        <v>295</v>
      </c>
      <c r="E28" s="238"/>
    </row>
    <row r="29" spans="1:5" ht="15" customHeight="1">
      <c r="A29" s="241"/>
      <c r="B29" s="243" t="s">
        <v>296</v>
      </c>
      <c r="C29" s="223">
        <v>784</v>
      </c>
      <c r="D29" s="238" t="s">
        <v>297</v>
      </c>
      <c r="E29" s="238"/>
    </row>
    <row r="30" spans="1:5" ht="15" customHeight="1">
      <c r="A30" s="241"/>
      <c r="B30" s="243" t="s">
        <v>298</v>
      </c>
      <c r="C30" s="223">
        <v>1690</v>
      </c>
      <c r="D30" s="238" t="s">
        <v>298</v>
      </c>
      <c r="E30" s="238"/>
    </row>
    <row r="31" spans="1:5" ht="15" customHeight="1">
      <c r="A31" s="241"/>
      <c r="B31" s="243" t="s">
        <v>299</v>
      </c>
      <c r="C31" s="223">
        <v>1144</v>
      </c>
      <c r="D31" s="238" t="s">
        <v>299</v>
      </c>
      <c r="E31" s="238"/>
    </row>
    <row r="32" spans="1:5" ht="6.75" customHeight="1">
      <c r="A32" s="233" t="s">
        <v>260</v>
      </c>
      <c r="B32" s="232"/>
      <c r="C32" s="232"/>
      <c r="D32" s="232"/>
      <c r="E32" s="232"/>
    </row>
    <row r="33" ht="12.75">
      <c r="A33" s="233" t="s">
        <v>303</v>
      </c>
    </row>
    <row r="44" spans="6:13" ht="12.75">
      <c r="F44" s="240"/>
      <c r="G44" s="240"/>
      <c r="H44" s="240"/>
      <c r="I44" s="240"/>
      <c r="J44" s="240"/>
      <c r="K44" s="240"/>
      <c r="L44" s="240"/>
      <c r="M44" s="240"/>
    </row>
    <row r="57" spans="2:5" ht="12.75">
      <c r="B57" s="239"/>
      <c r="C57" s="239"/>
      <c r="D57" s="239"/>
      <c r="E57" s="239"/>
    </row>
    <row r="58" spans="2:5" ht="12.75">
      <c r="B58" s="239"/>
      <c r="C58" s="239"/>
      <c r="D58" s="239"/>
      <c r="E58" s="239"/>
    </row>
    <row r="59" spans="2:5" ht="12.75">
      <c r="B59" s="239"/>
      <c r="C59" s="239"/>
      <c r="D59" s="239"/>
      <c r="E59" s="239"/>
    </row>
    <row r="60" spans="2:5" ht="12.75">
      <c r="B60" s="239"/>
      <c r="C60" s="239"/>
      <c r="D60" s="239"/>
      <c r="E60" s="239"/>
    </row>
    <row r="61" spans="2:5" ht="12.75">
      <c r="B61" s="239"/>
      <c r="C61" s="239"/>
      <c r="D61" s="239"/>
      <c r="E61" s="239"/>
    </row>
    <row r="62" spans="2:5" ht="12.75">
      <c r="B62" s="239"/>
      <c r="C62" s="239"/>
      <c r="D62" s="239"/>
      <c r="E62" s="239"/>
    </row>
    <row r="63" spans="2:5" ht="12.75">
      <c r="B63" s="239"/>
      <c r="C63" s="239"/>
      <c r="D63" s="239"/>
      <c r="E63" s="239"/>
    </row>
    <row r="64" spans="2:5" ht="12.75">
      <c r="B64" s="239"/>
      <c r="C64" s="239"/>
      <c r="D64" s="239"/>
      <c r="E64" s="239"/>
    </row>
    <row r="65" spans="2:5" ht="12.75">
      <c r="B65" s="239"/>
      <c r="C65" s="239"/>
      <c r="D65" s="239"/>
      <c r="E65" s="239"/>
    </row>
    <row r="66" spans="2:5" ht="12.75">
      <c r="B66" s="239"/>
      <c r="C66" s="239"/>
      <c r="D66" s="239"/>
      <c r="E66" s="239"/>
    </row>
    <row r="67" spans="2:5" ht="12.75">
      <c r="B67" s="239"/>
      <c r="C67" s="239"/>
      <c r="D67" s="239"/>
      <c r="E67" s="239"/>
    </row>
    <row r="68" spans="2:5" ht="12.75">
      <c r="B68" s="239"/>
      <c r="C68" s="239"/>
      <c r="D68" s="239"/>
      <c r="E68" s="239"/>
    </row>
    <row r="69" spans="2:5" ht="12.75">
      <c r="B69" s="239"/>
      <c r="C69" s="239"/>
      <c r="D69" s="239"/>
      <c r="E69" s="239"/>
    </row>
    <row r="70" spans="2:5" ht="12.75">
      <c r="B70" s="239"/>
      <c r="C70" s="239"/>
      <c r="D70" s="239"/>
      <c r="E70" s="239"/>
    </row>
    <row r="71" spans="2:5" ht="12.75">
      <c r="B71" s="239"/>
      <c r="C71" s="239"/>
      <c r="D71" s="239"/>
      <c r="E71" s="239"/>
    </row>
    <row r="72" spans="2:5" ht="12.75">
      <c r="B72" s="239"/>
      <c r="C72" s="239"/>
      <c r="D72" s="239"/>
      <c r="E72" s="239"/>
    </row>
    <row r="73" spans="2:5" ht="12.75">
      <c r="B73" s="239"/>
      <c r="C73" s="239"/>
      <c r="D73" s="239"/>
      <c r="E73" s="239"/>
    </row>
    <row r="74" spans="2:5" ht="12.75">
      <c r="B74" s="239"/>
      <c r="C74" s="239"/>
      <c r="D74" s="239"/>
      <c r="E74" s="239"/>
    </row>
    <row r="75" spans="2:5" ht="12.75">
      <c r="B75" s="239"/>
      <c r="C75" s="239"/>
      <c r="D75" s="239"/>
      <c r="E75" s="239"/>
    </row>
    <row r="76" spans="2:5" ht="12.75">
      <c r="B76" s="239"/>
      <c r="C76" s="239"/>
      <c r="D76" s="239"/>
      <c r="E76" s="239"/>
    </row>
    <row r="77" spans="2:5" ht="12.75">
      <c r="B77" s="239"/>
      <c r="C77" s="239"/>
      <c r="D77" s="239"/>
      <c r="E77" s="239"/>
    </row>
    <row r="78" spans="2:5" ht="12.75">
      <c r="B78" s="239"/>
      <c r="C78" s="239"/>
      <c r="D78" s="239"/>
      <c r="E78" s="239"/>
    </row>
    <row r="79" spans="2:5" ht="12.75">
      <c r="B79" s="239"/>
      <c r="C79" s="239"/>
      <c r="D79" s="239"/>
      <c r="E79" s="239"/>
    </row>
    <row r="80" spans="2:5" ht="12.75">
      <c r="B80" s="239"/>
      <c r="C80" s="239"/>
      <c r="D80" s="239"/>
      <c r="E80" s="239"/>
    </row>
    <row r="81" spans="2:5" ht="12.75">
      <c r="B81" s="239"/>
      <c r="C81" s="239"/>
      <c r="D81" s="239"/>
      <c r="E81" s="239"/>
    </row>
    <row r="82" spans="2:5" ht="12.75">
      <c r="B82" s="239"/>
      <c r="C82" s="239"/>
      <c r="D82" s="239"/>
      <c r="E82" s="239"/>
    </row>
  </sheetData>
  <sheetProtection selectLockedCells="1" selectUnlockedCells="1"/>
  <mergeCells count="19">
    <mergeCell ref="A3:E3"/>
    <mergeCell ref="A11:E11"/>
    <mergeCell ref="D13:E13"/>
    <mergeCell ref="D14:E14"/>
    <mergeCell ref="D15:E15"/>
    <mergeCell ref="D16:E16"/>
    <mergeCell ref="D17:E17"/>
    <mergeCell ref="D20:E20"/>
    <mergeCell ref="D21:E21"/>
    <mergeCell ref="D22:E22"/>
    <mergeCell ref="D23:E23"/>
    <mergeCell ref="D24:E24"/>
    <mergeCell ref="D25:E25"/>
    <mergeCell ref="D26:E26"/>
    <mergeCell ref="D27:E27"/>
    <mergeCell ref="D28:E28"/>
    <mergeCell ref="D29:E29"/>
    <mergeCell ref="D30:E30"/>
    <mergeCell ref="D31:E31"/>
  </mergeCells>
  <printOptions/>
  <pageMargins left="0.4722222222222222" right="0.19652777777777777" top="0.35416666666666663" bottom="0.275" header="0.2361111111111111" footer="0.19652777777777777"/>
  <pageSetup firstPageNumber="31" useFirstPageNumber="1" horizontalDpi="300" verticalDpi="300" orientation="portrait" paperSize="9" scale="95"/>
  <headerFooter alignWithMargins="0">
    <oddHeader>&amp;CDRAFT</oddHeader>
    <oddFooter>&amp;C&amp;P</oddFooter>
  </headerFooter>
</worksheet>
</file>

<file path=xl/worksheets/sheet8.xml><?xml version="1.0" encoding="utf-8"?>
<worksheet xmlns="http://schemas.openxmlformats.org/spreadsheetml/2006/main" xmlns:r="http://schemas.openxmlformats.org/officeDocument/2006/relationships">
  <sheetPr>
    <tabColor indexed="29"/>
  </sheetPr>
  <dimension ref="A2:IV86"/>
  <sheetViews>
    <sheetView zoomScale="96" zoomScaleNormal="96" workbookViewId="0" topLeftCell="A70">
      <selection activeCell="O77" sqref="O77"/>
    </sheetView>
  </sheetViews>
  <sheetFormatPr defaultColWidth="10.28125" defaultRowHeight="12.75"/>
  <cols>
    <col min="1" max="1" width="3.28125" style="177" customWidth="1"/>
    <col min="2" max="2" width="20.140625" style="177" customWidth="1"/>
    <col min="3" max="3" width="6.140625" style="244" customWidth="1"/>
    <col min="4" max="5" width="7.28125" style="177" customWidth="1"/>
    <col min="6" max="7" width="7.57421875" style="177" customWidth="1"/>
    <col min="8" max="19" width="7.00390625" style="177" customWidth="1"/>
    <col min="20" max="16384" width="10.28125" style="177" customWidth="1"/>
  </cols>
  <sheetData>
    <row r="2" spans="1:6" ht="12.75">
      <c r="A2" s="245" t="s">
        <v>304</v>
      </c>
      <c r="B2" s="246"/>
      <c r="F2" s="247"/>
    </row>
    <row r="3" spans="2:6" ht="12.75">
      <c r="B3" s="246"/>
      <c r="F3" s="247"/>
    </row>
    <row r="4" spans="2:6" ht="12.75">
      <c r="B4" s="245" t="s">
        <v>305</v>
      </c>
      <c r="F4" s="247"/>
    </row>
    <row r="5" spans="2:15" ht="12.75">
      <c r="B5" s="245"/>
      <c r="F5" s="247"/>
      <c r="J5" s="247"/>
      <c r="K5" s="247"/>
      <c r="L5" s="247"/>
      <c r="M5" s="247"/>
      <c r="N5" s="247"/>
      <c r="O5" s="247"/>
    </row>
    <row r="6" spans="2:15" ht="12.75">
      <c r="B6" s="245" t="s">
        <v>306</v>
      </c>
      <c r="F6" s="247"/>
      <c r="J6" s="247"/>
      <c r="K6" s="247"/>
      <c r="L6" s="247"/>
      <c r="M6" s="247"/>
      <c r="N6" s="247"/>
      <c r="O6" s="247"/>
    </row>
    <row r="7" spans="2:15" ht="12.75">
      <c r="B7" s="245"/>
      <c r="F7" s="247"/>
      <c r="J7" s="247"/>
      <c r="K7" s="247"/>
      <c r="L7" s="247"/>
      <c r="M7" s="247"/>
      <c r="N7" s="247"/>
      <c r="O7" s="247"/>
    </row>
    <row r="8" spans="1:15" ht="12.75" customHeight="1">
      <c r="A8" s="247"/>
      <c r="B8" s="248"/>
      <c r="C8" s="249"/>
      <c r="D8" s="250">
        <v>2022</v>
      </c>
      <c r="E8" s="250"/>
      <c r="F8" s="251"/>
      <c r="G8" s="252"/>
      <c r="H8" s="250">
        <v>2022</v>
      </c>
      <c r="I8" s="250"/>
      <c r="J8" s="251"/>
      <c r="K8" s="252"/>
      <c r="L8" s="250">
        <v>2022</v>
      </c>
      <c r="M8" s="250"/>
      <c r="N8" s="251"/>
      <c r="O8" s="252"/>
    </row>
    <row r="9" spans="1:16" ht="40.5" customHeight="1">
      <c r="A9" s="253" t="s">
        <v>307</v>
      </c>
      <c r="B9" s="253" t="s">
        <v>6</v>
      </c>
      <c r="C9" s="254" t="s">
        <v>7</v>
      </c>
      <c r="D9" s="253" t="s">
        <v>308</v>
      </c>
      <c r="E9" s="253"/>
      <c r="F9" s="253"/>
      <c r="G9" s="253"/>
      <c r="H9" s="253" t="s">
        <v>309</v>
      </c>
      <c r="I9" s="253"/>
      <c r="J9" s="253"/>
      <c r="K9" s="253"/>
      <c r="L9" s="253" t="s">
        <v>310</v>
      </c>
      <c r="M9" s="253"/>
      <c r="N9" s="253"/>
      <c r="O9" s="253"/>
      <c r="P9" s="255"/>
    </row>
    <row r="10" spans="1:16" ht="46.5" customHeight="1">
      <c r="A10" s="253"/>
      <c r="B10" s="253"/>
      <c r="C10" s="254"/>
      <c r="D10" s="99" t="s">
        <v>311</v>
      </c>
      <c r="E10" s="99"/>
      <c r="F10" s="256" t="s">
        <v>4</v>
      </c>
      <c r="G10" s="256"/>
      <c r="H10" s="99" t="s">
        <v>311</v>
      </c>
      <c r="I10" s="99"/>
      <c r="J10" s="256" t="s">
        <v>4</v>
      </c>
      <c r="K10" s="256"/>
      <c r="L10" s="99" t="s">
        <v>311</v>
      </c>
      <c r="M10" s="99"/>
      <c r="N10" s="256" t="s">
        <v>4</v>
      </c>
      <c r="O10" s="256"/>
      <c r="P10" s="257"/>
    </row>
    <row r="11" spans="1:16" ht="23.25" customHeight="1">
      <c r="A11" s="253"/>
      <c r="B11" s="258"/>
      <c r="C11" s="254"/>
      <c r="D11" s="9" t="s">
        <v>9</v>
      </c>
      <c r="E11" s="9" t="s">
        <v>10</v>
      </c>
      <c r="F11" s="9" t="s">
        <v>9</v>
      </c>
      <c r="G11" s="9" t="s">
        <v>10</v>
      </c>
      <c r="H11" s="9" t="s">
        <v>9</v>
      </c>
      <c r="I11" s="9" t="s">
        <v>10</v>
      </c>
      <c r="J11" s="9" t="s">
        <v>9</v>
      </c>
      <c r="K11" s="9" t="s">
        <v>10</v>
      </c>
      <c r="L11" s="9" t="s">
        <v>9</v>
      </c>
      <c r="M11" s="9" t="s">
        <v>10</v>
      </c>
      <c r="N11" s="9" t="s">
        <v>9</v>
      </c>
      <c r="O11" s="9" t="s">
        <v>10</v>
      </c>
      <c r="P11" s="257"/>
    </row>
    <row r="12" spans="1:16" ht="12.75">
      <c r="A12" s="259">
        <v>1</v>
      </c>
      <c r="B12" s="260" t="s">
        <v>312</v>
      </c>
      <c r="C12" s="261" t="s">
        <v>12</v>
      </c>
      <c r="D12" s="13">
        <v>14256.619144602852</v>
      </c>
      <c r="E12" s="13">
        <v>14975</v>
      </c>
      <c r="F12" s="14">
        <f>D12/2500</f>
        <v>5.7026476578411405</v>
      </c>
      <c r="G12" s="14">
        <f>E12/2500</f>
        <v>5.99</v>
      </c>
      <c r="H12" s="13">
        <v>13849.28716904277</v>
      </c>
      <c r="I12" s="13">
        <v>14663.951120162932</v>
      </c>
      <c r="J12" s="14">
        <f>H12/2500</f>
        <v>5.539714867617108</v>
      </c>
      <c r="K12" s="14">
        <f>I12/2500</f>
        <v>5.865580448065173</v>
      </c>
      <c r="L12" s="262"/>
      <c r="M12" s="262"/>
      <c r="N12" s="263"/>
      <c r="O12" s="263"/>
      <c r="P12" s="264"/>
    </row>
    <row r="13" spans="1:16" ht="12.75">
      <c r="A13" s="259">
        <v>2</v>
      </c>
      <c r="B13" s="260" t="s">
        <v>313</v>
      </c>
      <c r="C13" s="261" t="s">
        <v>12</v>
      </c>
      <c r="D13" s="123"/>
      <c r="E13" s="123"/>
      <c r="F13" s="265"/>
      <c r="G13" s="265"/>
      <c r="H13" s="123"/>
      <c r="I13" s="123"/>
      <c r="J13" s="265"/>
      <c r="K13" s="265"/>
      <c r="L13" s="13">
        <v>14256.619144602852</v>
      </c>
      <c r="M13" s="13">
        <v>14975</v>
      </c>
      <c r="N13" s="14">
        <f>L13/2500</f>
        <v>5.7026476578411405</v>
      </c>
      <c r="O13" s="14">
        <f>M13/2500</f>
        <v>5.99</v>
      </c>
      <c r="P13" s="264"/>
    </row>
    <row r="14" spans="1:16" ht="12.75">
      <c r="A14" s="259">
        <v>3</v>
      </c>
      <c r="B14" s="260" t="s">
        <v>314</v>
      </c>
      <c r="C14" s="261" t="s">
        <v>12</v>
      </c>
      <c r="D14" s="13">
        <v>9287.169042769858</v>
      </c>
      <c r="E14" s="13">
        <v>10590.631364562118</v>
      </c>
      <c r="F14" s="14">
        <f aca="true" t="shared" si="0" ref="F14:F15">D14/2500</f>
        <v>3.714867617107943</v>
      </c>
      <c r="G14" s="14">
        <f aca="true" t="shared" si="1" ref="G14:G15">E14/2500</f>
        <v>4.236252545824847</v>
      </c>
      <c r="H14" s="13">
        <v>8472.505091649695</v>
      </c>
      <c r="I14" s="13">
        <v>9775.967413441955</v>
      </c>
      <c r="J14" s="14">
        <f aca="true" t="shared" si="2" ref="J14:J15">H14/2500</f>
        <v>3.389002036659878</v>
      </c>
      <c r="K14" s="14">
        <f aca="true" t="shared" si="3" ref="K14:K15">I14/2500</f>
        <v>3.910386965376782</v>
      </c>
      <c r="L14" s="123"/>
      <c r="M14" s="123"/>
      <c r="N14" s="263"/>
      <c r="O14" s="263"/>
      <c r="P14" s="264"/>
    </row>
    <row r="15" spans="1:16" ht="27" customHeight="1">
      <c r="A15" s="259">
        <v>4</v>
      </c>
      <c r="B15" s="260" t="s">
        <v>315</v>
      </c>
      <c r="C15" s="261" t="s">
        <v>12</v>
      </c>
      <c r="D15" s="13">
        <v>8309.572301425662</v>
      </c>
      <c r="E15" s="13">
        <v>8798.370672097759</v>
      </c>
      <c r="F15" s="14">
        <f t="shared" si="0"/>
        <v>3.3238289205702647</v>
      </c>
      <c r="G15" s="14">
        <f t="shared" si="1"/>
        <v>3.5193482688391033</v>
      </c>
      <c r="H15" s="13">
        <v>6761.710794297353</v>
      </c>
      <c r="I15" s="13">
        <v>7169.042769857434</v>
      </c>
      <c r="J15" s="14">
        <f t="shared" si="2"/>
        <v>2.704684317718941</v>
      </c>
      <c r="K15" s="14">
        <f t="shared" si="3"/>
        <v>2.8676171079429738</v>
      </c>
      <c r="L15" s="123"/>
      <c r="M15" s="123"/>
      <c r="N15" s="263"/>
      <c r="O15" s="263"/>
      <c r="P15" s="264"/>
    </row>
    <row r="16" spans="1:16" ht="15.75" customHeight="1">
      <c r="A16" s="259">
        <v>5</v>
      </c>
      <c r="B16" s="260" t="s">
        <v>316</v>
      </c>
      <c r="C16" s="261" t="s">
        <v>12</v>
      </c>
      <c r="D16" s="123"/>
      <c r="E16" s="123"/>
      <c r="F16" s="265"/>
      <c r="G16" s="265"/>
      <c r="H16" s="123"/>
      <c r="I16" s="123"/>
      <c r="J16" s="265"/>
      <c r="K16" s="265"/>
      <c r="L16" s="13">
        <v>6761.710794297353</v>
      </c>
      <c r="M16" s="13">
        <v>7657.841140529531</v>
      </c>
      <c r="N16" s="14">
        <f aca="true" t="shared" si="4" ref="N16:N17">L16/2500</f>
        <v>2.704684317718941</v>
      </c>
      <c r="O16" s="14">
        <f aca="true" t="shared" si="5" ref="O16:O17">M16/2500</f>
        <v>3.0631364562118124</v>
      </c>
      <c r="P16" s="264"/>
    </row>
    <row r="17" spans="1:16" ht="15.75" customHeight="1">
      <c r="A17" s="259">
        <v>6</v>
      </c>
      <c r="B17" s="260" t="s">
        <v>317</v>
      </c>
      <c r="C17" s="261" t="s">
        <v>12</v>
      </c>
      <c r="D17" s="123"/>
      <c r="E17" s="123"/>
      <c r="F17" s="265"/>
      <c r="G17" s="265"/>
      <c r="H17" s="123"/>
      <c r="I17" s="123"/>
      <c r="J17" s="265"/>
      <c r="K17" s="265"/>
      <c r="L17" s="13">
        <v>7169.042769857434</v>
      </c>
      <c r="M17" s="13">
        <v>8146.639511201629</v>
      </c>
      <c r="N17" s="14">
        <f t="shared" si="4"/>
        <v>2.8676171079429738</v>
      </c>
      <c r="O17" s="14">
        <f t="shared" si="5"/>
        <v>3.2586558044806515</v>
      </c>
      <c r="P17" s="264"/>
    </row>
    <row r="18" spans="1:16" ht="12.75">
      <c r="A18" s="259">
        <v>7</v>
      </c>
      <c r="B18" s="260" t="s">
        <v>318</v>
      </c>
      <c r="C18" s="261" t="s">
        <v>319</v>
      </c>
      <c r="D18" s="13">
        <v>6517.311608961303</v>
      </c>
      <c r="E18" s="13">
        <v>7006.109979633401</v>
      </c>
      <c r="F18" s="14">
        <f aca="true" t="shared" si="6" ref="F18:F19">D18/2500</f>
        <v>2.6069246435845215</v>
      </c>
      <c r="G18" s="14">
        <f aca="true" t="shared" si="7" ref="G18:G19">E18/2500</f>
        <v>2.8024439918533606</v>
      </c>
      <c r="H18" s="13">
        <v>5539.714867617108</v>
      </c>
      <c r="I18" s="13">
        <v>6109.979633401222</v>
      </c>
      <c r="J18" s="14">
        <f aca="true" t="shared" si="8" ref="J18:J19">H18/2500</f>
        <v>2.2158859470468433</v>
      </c>
      <c r="K18" s="14">
        <f aca="true" t="shared" si="9" ref="K18:K19">I18/2500</f>
        <v>2.4439918533604885</v>
      </c>
      <c r="L18" s="123"/>
      <c r="M18" s="123"/>
      <c r="N18" s="263"/>
      <c r="O18" s="263"/>
      <c r="P18" s="264"/>
    </row>
    <row r="19" spans="1:16" ht="16.5" customHeight="1">
      <c r="A19" s="259">
        <v>8</v>
      </c>
      <c r="B19" s="260" t="s">
        <v>320</v>
      </c>
      <c r="C19" s="261" t="s">
        <v>12</v>
      </c>
      <c r="D19" s="13">
        <v>7657.841140529531</v>
      </c>
      <c r="E19" s="13">
        <v>8146.639511201629</v>
      </c>
      <c r="F19" s="14">
        <f t="shared" si="6"/>
        <v>3.0631364562118124</v>
      </c>
      <c r="G19" s="14">
        <f t="shared" si="7"/>
        <v>3.2586558044806515</v>
      </c>
      <c r="H19" s="13">
        <v>6761.710794297353</v>
      </c>
      <c r="I19" s="13">
        <v>7169.042769857434</v>
      </c>
      <c r="J19" s="14">
        <f t="shared" si="8"/>
        <v>2.704684317718941</v>
      </c>
      <c r="K19" s="14">
        <f t="shared" si="9"/>
        <v>2.8676171079429738</v>
      </c>
      <c r="L19" s="123"/>
      <c r="M19" s="123"/>
      <c r="N19" s="263"/>
      <c r="O19" s="263"/>
      <c r="P19" s="264"/>
    </row>
    <row r="20" spans="1:16" ht="23.25" customHeight="1">
      <c r="A20" s="259">
        <v>9</v>
      </c>
      <c r="B20" s="260" t="s">
        <v>321</v>
      </c>
      <c r="C20" s="261" t="s">
        <v>322</v>
      </c>
      <c r="D20" s="266"/>
      <c r="E20" s="267"/>
      <c r="F20" s="265"/>
      <c r="G20" s="265"/>
      <c r="H20" s="267"/>
      <c r="I20" s="267"/>
      <c r="J20" s="265"/>
      <c r="K20" s="265"/>
      <c r="L20" s="13">
        <v>5376.782077393075</v>
      </c>
      <c r="M20" s="13">
        <v>5784.114052953157</v>
      </c>
      <c r="N20" s="14">
        <f>L20/2500</f>
        <v>2.15071283095723</v>
      </c>
      <c r="O20" s="14">
        <f>M20/2500</f>
        <v>2.3136456211812626</v>
      </c>
      <c r="P20" s="264"/>
    </row>
    <row r="21" spans="1:24" ht="15" customHeight="1">
      <c r="A21" s="268"/>
      <c r="B21" s="247"/>
      <c r="C21" s="269"/>
      <c r="D21" s="247"/>
      <c r="E21" s="247"/>
      <c r="J21" s="247"/>
      <c r="K21" s="247"/>
      <c r="L21" s="247"/>
      <c r="M21" s="247"/>
      <c r="N21" s="247"/>
      <c r="O21" s="247"/>
      <c r="X21" s="247"/>
    </row>
    <row r="22" spans="1:256" ht="12.75">
      <c r="A22" s="270"/>
      <c r="B22" s="271" t="s">
        <v>20</v>
      </c>
      <c r="C22" s="272"/>
      <c r="D22" s="25"/>
      <c r="E22" s="25"/>
      <c r="HJ22" s="273"/>
      <c r="HK22" s="273"/>
      <c r="HL22" s="273"/>
      <c r="HM22" s="273"/>
      <c r="HN22" s="273"/>
      <c r="HO22" s="273"/>
      <c r="HP22" s="273"/>
      <c r="HQ22" s="273"/>
      <c r="HR22" s="273"/>
      <c r="HS22" s="273"/>
      <c r="HT22" s="273"/>
      <c r="HU22" s="273"/>
      <c r="HV22" s="273"/>
      <c r="HW22" s="273"/>
      <c r="HX22" s="273"/>
      <c r="HY22" s="273"/>
      <c r="HZ22" s="273"/>
      <c r="IA22" s="273"/>
      <c r="IB22" s="273"/>
      <c r="IC22" s="273"/>
      <c r="ID22" s="273"/>
      <c r="IE22" s="273"/>
      <c r="IF22" s="273"/>
      <c r="IG22" s="273"/>
      <c r="IH22" s="273"/>
      <c r="II22" s="273"/>
      <c r="IJ22" s="273"/>
      <c r="IK22" s="273"/>
      <c r="IL22" s="273"/>
      <c r="IM22" s="273"/>
      <c r="IN22" s="273"/>
      <c r="IO22" s="273"/>
      <c r="IP22" s="273"/>
      <c r="IQ22" s="273"/>
      <c r="IR22" s="273"/>
      <c r="IS22" s="273"/>
      <c r="IT22" s="273"/>
      <c r="IU22" s="273"/>
      <c r="IV22" s="273"/>
    </row>
    <row r="23" spans="1:256" ht="12.75">
      <c r="A23" s="247"/>
      <c r="B23" s="177" t="s">
        <v>21</v>
      </c>
      <c r="C23" s="274"/>
      <c r="D23" s="275"/>
      <c r="E23" s="275"/>
      <c r="O23" s="247"/>
      <c r="P23" s="247"/>
      <c r="Q23" s="247"/>
      <c r="R23" s="247"/>
      <c r="S23" s="247"/>
      <c r="T23" s="247"/>
      <c r="U23" s="247"/>
      <c r="V23" s="247"/>
      <c r="W23" s="247"/>
      <c r="X23" s="247"/>
      <c r="Y23" s="247"/>
      <c r="Z23" s="247"/>
      <c r="AA23" s="247"/>
      <c r="AB23" s="247"/>
      <c r="HD23" s="273"/>
      <c r="HE23" s="273"/>
      <c r="HF23" s="273"/>
      <c r="HG23" s="273"/>
      <c r="HH23" s="273"/>
      <c r="HI23" s="273"/>
      <c r="HJ23" s="273"/>
      <c r="HK23" s="273"/>
      <c r="HL23" s="273"/>
      <c r="HM23" s="273"/>
      <c r="HN23" s="273"/>
      <c r="HO23" s="273"/>
      <c r="HP23" s="273"/>
      <c r="HQ23" s="273"/>
      <c r="HR23" s="273"/>
      <c r="HS23" s="273"/>
      <c r="HT23" s="273"/>
      <c r="HU23" s="273"/>
      <c r="HV23" s="273"/>
      <c r="HW23" s="273"/>
      <c r="HX23" s="273"/>
      <c r="HY23" s="273"/>
      <c r="HZ23" s="273"/>
      <c r="IA23" s="273"/>
      <c r="IB23" s="273"/>
      <c r="IC23" s="273"/>
      <c r="ID23" s="273"/>
      <c r="IE23" s="273"/>
      <c r="IF23" s="273"/>
      <c r="IG23" s="273"/>
      <c r="IH23" s="273"/>
      <c r="II23" s="273"/>
      <c r="IJ23" s="273"/>
      <c r="IK23" s="273"/>
      <c r="IL23" s="273"/>
      <c r="IM23" s="273"/>
      <c r="IN23" s="273"/>
      <c r="IO23" s="273"/>
      <c r="IP23" s="273"/>
      <c r="IQ23" s="273"/>
      <c r="IR23" s="273"/>
      <c r="IS23" s="273"/>
      <c r="IT23" s="273"/>
      <c r="IU23" s="273"/>
      <c r="IV23" s="273"/>
    </row>
    <row r="24" spans="1:28" ht="21" customHeight="1">
      <c r="A24" s="268"/>
      <c r="B24" s="247"/>
      <c r="C24" s="269"/>
      <c r="D24" s="250">
        <v>2022</v>
      </c>
      <c r="E24" s="250"/>
      <c r="H24" s="250">
        <v>2022</v>
      </c>
      <c r="I24" s="250"/>
      <c r="L24" s="250">
        <v>2022</v>
      </c>
      <c r="M24" s="250"/>
      <c r="P24" s="250">
        <v>2022</v>
      </c>
      <c r="Q24" s="250"/>
      <c r="R24" s="247"/>
      <c r="S24" s="247"/>
      <c r="T24" s="247"/>
      <c r="U24" s="247"/>
      <c r="V24" s="247"/>
      <c r="W24" s="247"/>
      <c r="X24" s="247"/>
      <c r="Y24" s="247"/>
      <c r="Z24" s="247"/>
      <c r="AA24" s="247"/>
      <c r="AB24" s="247"/>
    </row>
    <row r="25" spans="1:37" ht="63.75" customHeight="1">
      <c r="A25" s="253" t="s">
        <v>307</v>
      </c>
      <c r="B25" s="253" t="s">
        <v>6</v>
      </c>
      <c r="C25" s="253" t="s">
        <v>7</v>
      </c>
      <c r="D25" s="253" t="s">
        <v>323</v>
      </c>
      <c r="E25" s="253"/>
      <c r="F25" s="253"/>
      <c r="G25" s="253"/>
      <c r="H25" s="253" t="s">
        <v>324</v>
      </c>
      <c r="I25" s="253"/>
      <c r="J25" s="253"/>
      <c r="K25" s="253"/>
      <c r="L25" s="253" t="s">
        <v>325</v>
      </c>
      <c r="M25" s="253"/>
      <c r="N25" s="253"/>
      <c r="O25" s="253"/>
      <c r="P25" s="253" t="s">
        <v>326</v>
      </c>
      <c r="Q25" s="253"/>
      <c r="R25" s="253"/>
      <c r="S25" s="253"/>
      <c r="T25" s="276"/>
      <c r="U25" s="276"/>
      <c r="V25" s="277"/>
      <c r="W25" s="277"/>
      <c r="X25" s="277"/>
      <c r="Y25" s="277"/>
      <c r="Z25" s="277"/>
      <c r="AA25" s="277"/>
      <c r="AB25" s="247"/>
      <c r="AC25" s="278"/>
      <c r="AD25" s="278"/>
      <c r="AE25" s="278"/>
      <c r="AF25" s="278"/>
      <c r="AG25" s="278"/>
      <c r="AH25" s="278"/>
      <c r="AI25" s="278"/>
      <c r="AJ25" s="247"/>
      <c r="AK25" s="247"/>
    </row>
    <row r="26" spans="1:19" ht="46.5" customHeight="1">
      <c r="A26" s="253"/>
      <c r="B26" s="253"/>
      <c r="C26" s="253"/>
      <c r="D26" s="99" t="s">
        <v>311</v>
      </c>
      <c r="E26" s="99"/>
      <c r="F26" s="256" t="s">
        <v>4</v>
      </c>
      <c r="G26" s="256"/>
      <c r="H26" s="99" t="s">
        <v>311</v>
      </c>
      <c r="I26" s="99"/>
      <c r="J26" s="256" t="s">
        <v>4</v>
      </c>
      <c r="K26" s="256"/>
      <c r="L26" s="99" t="s">
        <v>311</v>
      </c>
      <c r="M26" s="99"/>
      <c r="N26" s="256" t="s">
        <v>4</v>
      </c>
      <c r="O26" s="256"/>
      <c r="P26" s="99" t="s">
        <v>311</v>
      </c>
      <c r="Q26" s="99"/>
      <c r="R26" s="256" t="s">
        <v>4</v>
      </c>
      <c r="S26" s="256"/>
    </row>
    <row r="27" spans="1:19" ht="23.25" customHeight="1">
      <c r="A27" s="253"/>
      <c r="B27" s="253"/>
      <c r="C27" s="253"/>
      <c r="D27" s="9" t="s">
        <v>9</v>
      </c>
      <c r="E27" s="9" t="s">
        <v>10</v>
      </c>
      <c r="F27" s="9" t="s">
        <v>9</v>
      </c>
      <c r="G27" s="9" t="s">
        <v>10</v>
      </c>
      <c r="H27" s="9" t="s">
        <v>9</v>
      </c>
      <c r="I27" s="9" t="s">
        <v>10</v>
      </c>
      <c r="J27" s="9" t="s">
        <v>9</v>
      </c>
      <c r="K27" s="9" t="s">
        <v>10</v>
      </c>
      <c r="L27" s="9" t="s">
        <v>9</v>
      </c>
      <c r="M27" s="9" t="s">
        <v>10</v>
      </c>
      <c r="N27" s="9" t="s">
        <v>9</v>
      </c>
      <c r="O27" s="9" t="s">
        <v>10</v>
      </c>
      <c r="P27" s="9" t="s">
        <v>9</v>
      </c>
      <c r="Q27" s="9" t="s">
        <v>10</v>
      </c>
      <c r="R27" s="9" t="s">
        <v>9</v>
      </c>
      <c r="S27" s="9" t="s">
        <v>10</v>
      </c>
    </row>
    <row r="28" spans="1:37" ht="18.75" customHeight="1">
      <c r="A28" s="253">
        <v>1</v>
      </c>
      <c r="B28" s="279" t="s">
        <v>327</v>
      </c>
      <c r="C28" s="258"/>
      <c r="D28" s="13">
        <v>11568.228105906313</v>
      </c>
      <c r="E28" s="13">
        <v>12057.02647657841</v>
      </c>
      <c r="F28" s="14">
        <f aca="true" t="shared" si="10" ref="F28:F32">D28/2500</f>
        <v>4.627291242362525</v>
      </c>
      <c r="G28" s="14">
        <f aca="true" t="shared" si="11" ref="G28:G32">E28/2500</f>
        <v>4.822810590631364</v>
      </c>
      <c r="H28" s="280"/>
      <c r="I28" s="280"/>
      <c r="J28" s="265"/>
      <c r="K28" s="265"/>
      <c r="L28" s="280"/>
      <c r="M28" s="280"/>
      <c r="N28" s="265"/>
      <c r="O28" s="265"/>
      <c r="P28" s="280"/>
      <c r="Q28" s="280"/>
      <c r="R28" s="281"/>
      <c r="S28" s="282"/>
      <c r="T28" s="283"/>
      <c r="U28" s="283"/>
      <c r="V28" s="284"/>
      <c r="W28" s="285"/>
      <c r="X28" s="285"/>
      <c r="Y28" s="284"/>
      <c r="Z28" s="285"/>
      <c r="AA28" s="283"/>
      <c r="AB28" s="247"/>
      <c r="AC28" s="286"/>
      <c r="AD28" s="286"/>
      <c r="AE28" s="286"/>
      <c r="AF28" s="286"/>
      <c r="AG28" s="286"/>
      <c r="AH28" s="286"/>
      <c r="AI28" s="286"/>
      <c r="AJ28" s="286"/>
      <c r="AK28" s="247"/>
    </row>
    <row r="29" spans="1:37" ht="12.75">
      <c r="A29" s="9">
        <v>2</v>
      </c>
      <c r="B29" s="287" t="s">
        <v>328</v>
      </c>
      <c r="C29" s="261" t="s">
        <v>12</v>
      </c>
      <c r="D29" s="13">
        <v>10101.83299389002</v>
      </c>
      <c r="E29" s="13">
        <v>10590.631364562118</v>
      </c>
      <c r="F29" s="14">
        <f t="shared" si="10"/>
        <v>4.040733197556008</v>
      </c>
      <c r="G29" s="14">
        <f t="shared" si="11"/>
        <v>4.236252545824847</v>
      </c>
      <c r="H29" s="13">
        <v>10101.83299389002</v>
      </c>
      <c r="I29" s="13">
        <v>10590.631364562118</v>
      </c>
      <c r="J29" s="14">
        <f>H29/2500</f>
        <v>4.040733197556008</v>
      </c>
      <c r="K29" s="14">
        <f>I29/2500</f>
        <v>4.236252545824847</v>
      </c>
      <c r="L29" s="13">
        <v>9450.10183299389</v>
      </c>
      <c r="M29" s="13">
        <v>10101.83299389002</v>
      </c>
      <c r="N29" s="14">
        <f>L29/2500</f>
        <v>3.780040733197556</v>
      </c>
      <c r="O29" s="14">
        <f>M29/2500</f>
        <v>4.040733197556008</v>
      </c>
      <c r="P29" s="13">
        <v>9287.169042769858</v>
      </c>
      <c r="Q29" s="13">
        <v>9775.967413441955</v>
      </c>
      <c r="R29" s="14">
        <f>P29/2500</f>
        <v>3.714867617107943</v>
      </c>
      <c r="S29" s="14">
        <f>Q29/2500</f>
        <v>3.910386965376782</v>
      </c>
      <c r="T29" s="288"/>
      <c r="U29" s="288"/>
      <c r="V29" s="284"/>
      <c r="W29" s="288"/>
      <c r="X29" s="288"/>
      <c r="Y29" s="284"/>
      <c r="Z29" s="288"/>
      <c r="AA29" s="288"/>
      <c r="AB29" s="247"/>
      <c r="AC29" s="286"/>
      <c r="AD29" s="286"/>
      <c r="AE29" s="286"/>
      <c r="AF29" s="286"/>
      <c r="AG29" s="286"/>
      <c r="AH29" s="286"/>
      <c r="AI29" s="286"/>
      <c r="AJ29" s="286"/>
      <c r="AK29" s="247"/>
    </row>
    <row r="30" spans="1:37" ht="12.75">
      <c r="A30" s="9">
        <v>3</v>
      </c>
      <c r="B30" s="287" t="s">
        <v>329</v>
      </c>
      <c r="C30" s="261" t="s">
        <v>12</v>
      </c>
      <c r="D30" s="13">
        <v>9450.10183299389</v>
      </c>
      <c r="E30" s="13">
        <v>10101.83299389002</v>
      </c>
      <c r="F30" s="14">
        <f t="shared" si="10"/>
        <v>3.780040733197556</v>
      </c>
      <c r="G30" s="14">
        <f t="shared" si="11"/>
        <v>4.040733197556008</v>
      </c>
      <c r="H30" s="280"/>
      <c r="I30" s="280"/>
      <c r="J30" s="265"/>
      <c r="K30" s="265"/>
      <c r="L30" s="280"/>
      <c r="M30" s="280"/>
      <c r="N30" s="265"/>
      <c r="O30" s="265"/>
      <c r="P30" s="280"/>
      <c r="Q30" s="280"/>
      <c r="R30" s="281"/>
      <c r="S30" s="282"/>
      <c r="T30" s="283"/>
      <c r="U30" s="283"/>
      <c r="V30" s="284"/>
      <c r="W30" s="285"/>
      <c r="X30" s="285"/>
      <c r="Y30" s="284"/>
      <c r="Z30" s="285"/>
      <c r="AA30" s="283"/>
      <c r="AB30" s="247"/>
      <c r="AC30" s="286"/>
      <c r="AD30" s="286"/>
      <c r="AE30" s="286"/>
      <c r="AF30" s="286"/>
      <c r="AG30" s="286"/>
      <c r="AH30" s="286"/>
      <c r="AI30" s="286"/>
      <c r="AJ30" s="286"/>
      <c r="AK30" s="247"/>
    </row>
    <row r="31" spans="1:37" ht="12.75">
      <c r="A31" s="9">
        <v>4</v>
      </c>
      <c r="B31" s="287" t="s">
        <v>330</v>
      </c>
      <c r="C31" s="261" t="s">
        <v>12</v>
      </c>
      <c r="D31" s="13">
        <v>7494.908350305499</v>
      </c>
      <c r="E31" s="13">
        <v>8309.572301425662</v>
      </c>
      <c r="F31" s="14">
        <f t="shared" si="10"/>
        <v>2.9979633401221997</v>
      </c>
      <c r="G31" s="14">
        <f t="shared" si="11"/>
        <v>3.3238289205702647</v>
      </c>
      <c r="H31" s="280"/>
      <c r="I31" s="280"/>
      <c r="J31" s="265"/>
      <c r="K31" s="265"/>
      <c r="L31" s="280"/>
      <c r="M31" s="280"/>
      <c r="N31" s="265"/>
      <c r="O31" s="265"/>
      <c r="P31" s="280"/>
      <c r="Q31" s="280"/>
      <c r="R31" s="281"/>
      <c r="S31" s="282"/>
      <c r="T31" s="283"/>
      <c r="U31" s="283"/>
      <c r="V31" s="284"/>
      <c r="W31" s="285"/>
      <c r="X31" s="285"/>
      <c r="Y31" s="284"/>
      <c r="Z31" s="285"/>
      <c r="AA31" s="283"/>
      <c r="AB31" s="247"/>
      <c r="AC31" s="286"/>
      <c r="AD31" s="286"/>
      <c r="AE31" s="286"/>
      <c r="AF31" s="286"/>
      <c r="AG31" s="286"/>
      <c r="AH31" s="286"/>
      <c r="AI31" s="286"/>
      <c r="AJ31" s="286"/>
      <c r="AK31" s="247"/>
    </row>
    <row r="32" spans="1:37" ht="12.75">
      <c r="A32" s="9">
        <v>5</v>
      </c>
      <c r="B32" s="287" t="s">
        <v>331</v>
      </c>
      <c r="C32" s="261" t="s">
        <v>12</v>
      </c>
      <c r="D32" s="13">
        <v>7494.908350305499</v>
      </c>
      <c r="E32" s="13">
        <v>8309.572301425662</v>
      </c>
      <c r="F32" s="14">
        <f t="shared" si="10"/>
        <v>2.9979633401221997</v>
      </c>
      <c r="G32" s="14">
        <f t="shared" si="11"/>
        <v>3.3238289205702647</v>
      </c>
      <c r="H32" s="280"/>
      <c r="I32" s="280"/>
      <c r="J32" s="265"/>
      <c r="K32" s="265"/>
      <c r="L32" s="280"/>
      <c r="M32" s="280"/>
      <c r="N32" s="265"/>
      <c r="O32" s="265"/>
      <c r="P32" s="13"/>
      <c r="Q32" s="13"/>
      <c r="R32" s="281"/>
      <c r="S32" s="282"/>
      <c r="T32" s="283"/>
      <c r="U32" s="283"/>
      <c r="V32" s="284"/>
      <c r="W32" s="285"/>
      <c r="X32" s="285"/>
      <c r="Y32" s="284"/>
      <c r="Z32" s="285"/>
      <c r="AA32" s="283"/>
      <c r="AB32" s="247"/>
      <c r="AC32" s="286"/>
      <c r="AD32" s="286"/>
      <c r="AE32" s="286"/>
      <c r="AF32" s="286"/>
      <c r="AG32" s="286"/>
      <c r="AH32" s="286"/>
      <c r="AI32" s="286"/>
      <c r="AJ32" s="286"/>
      <c r="AK32" s="247"/>
    </row>
    <row r="33" spans="1:37" ht="12.75">
      <c r="A33" s="9">
        <v>6</v>
      </c>
      <c r="B33" s="287" t="s">
        <v>332</v>
      </c>
      <c r="C33" s="261" t="s">
        <v>12</v>
      </c>
      <c r="D33" s="280"/>
      <c r="E33" s="280"/>
      <c r="F33" s="265"/>
      <c r="G33" s="265"/>
      <c r="H33" s="13">
        <v>7006.109979633401</v>
      </c>
      <c r="I33" s="13">
        <v>7494.908350305499</v>
      </c>
      <c r="J33" s="14">
        <f>H33/2500</f>
        <v>2.8024439918533606</v>
      </c>
      <c r="K33" s="14">
        <f>I33/2500</f>
        <v>2.9979633401221997</v>
      </c>
      <c r="L33" s="13">
        <v>6354.378818737271</v>
      </c>
      <c r="M33" s="13">
        <v>6761.710794297353</v>
      </c>
      <c r="N33" s="14">
        <f>L33/2500</f>
        <v>2.5417515274949083</v>
      </c>
      <c r="O33" s="14">
        <f>M33/2500</f>
        <v>2.704684317718941</v>
      </c>
      <c r="P33" s="13">
        <v>5784.114052953157</v>
      </c>
      <c r="Q33" s="13">
        <v>6354.378818737271</v>
      </c>
      <c r="R33" s="14">
        <f>P33/2500</f>
        <v>2.3136456211812626</v>
      </c>
      <c r="S33" s="14">
        <f>Q33/2500</f>
        <v>2.5417515274949083</v>
      </c>
      <c r="T33" s="288"/>
      <c r="U33" s="288"/>
      <c r="V33" s="284"/>
      <c r="W33" s="288"/>
      <c r="X33" s="288"/>
      <c r="Y33" s="284"/>
      <c r="Z33" s="288"/>
      <c r="AA33" s="288"/>
      <c r="AB33" s="247"/>
      <c r="AC33" s="286"/>
      <c r="AD33" s="286"/>
      <c r="AE33" s="286"/>
      <c r="AF33" s="286"/>
      <c r="AG33" s="286"/>
      <c r="AH33" s="286"/>
      <c r="AI33" s="286"/>
      <c r="AJ33" s="286"/>
      <c r="AK33" s="247"/>
    </row>
    <row r="34" spans="1:256" ht="12.75">
      <c r="A34" s="270"/>
      <c r="B34" s="271" t="s">
        <v>20</v>
      </c>
      <c r="C34" s="272"/>
      <c r="D34" s="25"/>
      <c r="E34" s="25"/>
      <c r="L34" s="247"/>
      <c r="M34" s="247"/>
      <c r="O34" s="247"/>
      <c r="P34" s="247"/>
      <c r="Q34" s="247"/>
      <c r="R34" s="247"/>
      <c r="S34" s="247"/>
      <c r="T34" s="247"/>
      <c r="U34" s="247"/>
      <c r="V34" s="247"/>
      <c r="W34" s="247"/>
      <c r="X34" s="247"/>
      <c r="Y34" s="247"/>
      <c r="Z34" s="247"/>
      <c r="AA34" s="247"/>
      <c r="AB34" s="247"/>
      <c r="HJ34" s="273"/>
      <c r="HK34" s="273"/>
      <c r="HL34" s="273"/>
      <c r="HM34" s="273"/>
      <c r="HN34" s="273"/>
      <c r="HO34" s="273"/>
      <c r="HP34" s="273"/>
      <c r="HQ34" s="273"/>
      <c r="HR34" s="273"/>
      <c r="HS34" s="273"/>
      <c r="HT34" s="273"/>
      <c r="HU34" s="273"/>
      <c r="HV34" s="273"/>
      <c r="HW34" s="273"/>
      <c r="HX34" s="273"/>
      <c r="HY34" s="273"/>
      <c r="HZ34" s="273"/>
      <c r="IA34" s="273"/>
      <c r="IB34" s="273"/>
      <c r="IC34" s="273"/>
      <c r="ID34" s="273"/>
      <c r="IE34" s="273"/>
      <c r="IF34" s="273"/>
      <c r="IG34" s="273"/>
      <c r="IH34" s="273"/>
      <c r="II34" s="273"/>
      <c r="IJ34" s="273"/>
      <c r="IK34" s="273"/>
      <c r="IL34" s="273"/>
      <c r="IM34" s="273"/>
      <c r="IN34" s="273"/>
      <c r="IO34" s="273"/>
      <c r="IP34" s="273"/>
      <c r="IQ34" s="273"/>
      <c r="IR34" s="273"/>
      <c r="IS34" s="273"/>
      <c r="IT34" s="273"/>
      <c r="IU34" s="273"/>
      <c r="IV34" s="273"/>
    </row>
    <row r="35" spans="1:256" ht="12.75">
      <c r="A35" s="247"/>
      <c r="B35" s="177" t="s">
        <v>21</v>
      </c>
      <c r="C35" s="274"/>
      <c r="D35" s="275"/>
      <c r="E35" s="275"/>
      <c r="HD35" s="273"/>
      <c r="HE35" s="273"/>
      <c r="HF35" s="273"/>
      <c r="HG35" s="273"/>
      <c r="HH35" s="273"/>
      <c r="HI35" s="273"/>
      <c r="HJ35" s="273"/>
      <c r="HK35" s="273"/>
      <c r="HL35" s="273"/>
      <c r="HM35" s="273"/>
      <c r="HN35" s="273"/>
      <c r="HO35" s="273"/>
      <c r="HP35" s="273"/>
      <c r="HQ35" s="273"/>
      <c r="HR35" s="273"/>
      <c r="HS35" s="273"/>
      <c r="HT35" s="273"/>
      <c r="HU35" s="273"/>
      <c r="HV35" s="273"/>
      <c r="HW35" s="273"/>
      <c r="HX35" s="273"/>
      <c r="HY35" s="273"/>
      <c r="HZ35" s="273"/>
      <c r="IA35" s="273"/>
      <c r="IB35" s="273"/>
      <c r="IC35" s="273"/>
      <c r="ID35" s="273"/>
      <c r="IE35" s="273"/>
      <c r="IF35" s="273"/>
      <c r="IG35" s="273"/>
      <c r="IH35" s="273"/>
      <c r="II35" s="273"/>
      <c r="IJ35" s="273"/>
      <c r="IK35" s="273"/>
      <c r="IL35" s="273"/>
      <c r="IM35" s="273"/>
      <c r="IN35" s="273"/>
      <c r="IO35" s="273"/>
      <c r="IP35" s="273"/>
      <c r="IQ35" s="273"/>
      <c r="IR35" s="273"/>
      <c r="IS35" s="273"/>
      <c r="IT35" s="273"/>
      <c r="IU35" s="273"/>
      <c r="IV35" s="273"/>
    </row>
    <row r="36" spans="1:7" ht="12.75">
      <c r="A36" s="268"/>
      <c r="B36" s="247"/>
      <c r="C36" s="269"/>
      <c r="D36" s="289"/>
      <c r="E36" s="289"/>
      <c r="F36" s="290"/>
      <c r="G36" s="273"/>
    </row>
    <row r="37" spans="1:6" ht="22.5" customHeight="1">
      <c r="A37" s="268"/>
      <c r="B37" s="247"/>
      <c r="C37" s="269"/>
      <c r="D37" s="9">
        <v>2022</v>
      </c>
      <c r="E37" s="9"/>
      <c r="F37" s="247"/>
    </row>
    <row r="38" spans="1:7" ht="33" customHeight="1">
      <c r="A38" s="253" t="s">
        <v>54</v>
      </c>
      <c r="B38" s="253" t="s">
        <v>333</v>
      </c>
      <c r="C38" s="253" t="s">
        <v>7</v>
      </c>
      <c r="D38" s="99" t="s">
        <v>311</v>
      </c>
      <c r="E38" s="99"/>
      <c r="F38" s="256" t="s">
        <v>4</v>
      </c>
      <c r="G38" s="256"/>
    </row>
    <row r="39" spans="1:7" ht="20.25" customHeight="1">
      <c r="A39" s="253"/>
      <c r="B39" s="253"/>
      <c r="C39" s="253"/>
      <c r="D39" s="9" t="s">
        <v>9</v>
      </c>
      <c r="E39" s="9" t="s">
        <v>10</v>
      </c>
      <c r="F39" s="9" t="s">
        <v>9</v>
      </c>
      <c r="G39" s="9" t="s">
        <v>10</v>
      </c>
    </row>
    <row r="40" spans="1:7" ht="20.25" customHeight="1">
      <c r="A40" s="259" t="s">
        <v>251</v>
      </c>
      <c r="B40" s="260" t="s">
        <v>334</v>
      </c>
      <c r="C40" s="253" t="s">
        <v>12</v>
      </c>
      <c r="D40" s="13">
        <v>8961.303462321792</v>
      </c>
      <c r="E40" s="13">
        <v>9450.10183299389</v>
      </c>
      <c r="F40" s="14">
        <f aca="true" t="shared" si="12" ref="F40:F48">D40/2500</f>
        <v>3.5845213849287165</v>
      </c>
      <c r="G40" s="14">
        <f aca="true" t="shared" si="13" ref="G40:G48">E40/2500</f>
        <v>3.780040733197556</v>
      </c>
    </row>
    <row r="41" spans="1:7" ht="42.75" customHeight="1">
      <c r="A41" s="259" t="s">
        <v>257</v>
      </c>
      <c r="B41" s="260" t="s">
        <v>335</v>
      </c>
      <c r="C41" s="253" t="s">
        <v>12</v>
      </c>
      <c r="D41" s="13">
        <v>8798.370672097759</v>
      </c>
      <c r="E41" s="13">
        <v>9287.169042769858</v>
      </c>
      <c r="F41" s="14">
        <f t="shared" si="12"/>
        <v>3.5193482688391033</v>
      </c>
      <c r="G41" s="14">
        <f t="shared" si="13"/>
        <v>3.714867617107943</v>
      </c>
    </row>
    <row r="42" spans="1:7" ht="18" customHeight="1">
      <c r="A42" s="259" t="s">
        <v>336</v>
      </c>
      <c r="B42" s="260" t="s">
        <v>337</v>
      </c>
      <c r="C42" s="253" t="s">
        <v>12</v>
      </c>
      <c r="D42" s="13">
        <v>8309.572301425662</v>
      </c>
      <c r="E42" s="13">
        <v>8798.370672097759</v>
      </c>
      <c r="F42" s="14">
        <f t="shared" si="12"/>
        <v>3.3238289205702647</v>
      </c>
      <c r="G42" s="14">
        <f t="shared" si="13"/>
        <v>3.5193482688391033</v>
      </c>
    </row>
    <row r="43" spans="1:7" ht="12.75">
      <c r="A43" s="259" t="s">
        <v>338</v>
      </c>
      <c r="B43" s="260" t="s">
        <v>339</v>
      </c>
      <c r="C43" s="253" t="s">
        <v>12</v>
      </c>
      <c r="D43" s="13">
        <v>6517.311608961303</v>
      </c>
      <c r="E43" s="13">
        <v>7169.042769857434</v>
      </c>
      <c r="F43" s="14">
        <f t="shared" si="12"/>
        <v>2.6069246435845215</v>
      </c>
      <c r="G43" s="14">
        <f t="shared" si="13"/>
        <v>2.8676171079429738</v>
      </c>
    </row>
    <row r="44" spans="1:7" ht="12.75">
      <c r="A44" s="259" t="s">
        <v>340</v>
      </c>
      <c r="B44" s="260" t="s">
        <v>341</v>
      </c>
      <c r="C44" s="253" t="s">
        <v>12</v>
      </c>
      <c r="D44" s="13">
        <v>5539.714867617108</v>
      </c>
      <c r="E44" s="13">
        <v>7006.109979633401</v>
      </c>
      <c r="F44" s="14">
        <f t="shared" si="12"/>
        <v>2.2158859470468433</v>
      </c>
      <c r="G44" s="14">
        <f t="shared" si="13"/>
        <v>2.8024439918533606</v>
      </c>
    </row>
    <row r="45" spans="1:7" ht="19.5" customHeight="1">
      <c r="A45" s="259">
        <v>6</v>
      </c>
      <c r="B45" s="260" t="s">
        <v>342</v>
      </c>
      <c r="C45" s="253" t="s">
        <v>12</v>
      </c>
      <c r="D45" s="13">
        <v>6109.979633401222</v>
      </c>
      <c r="E45" s="13">
        <v>7657.841140529531</v>
      </c>
      <c r="F45" s="14">
        <f t="shared" si="12"/>
        <v>2.4439918533604885</v>
      </c>
      <c r="G45" s="14">
        <f t="shared" si="13"/>
        <v>3.0631364562118124</v>
      </c>
    </row>
    <row r="46" spans="1:7" ht="12.75">
      <c r="A46" s="259">
        <v>7</v>
      </c>
      <c r="B46" s="260" t="s">
        <v>343</v>
      </c>
      <c r="C46" s="253" t="s">
        <v>12</v>
      </c>
      <c r="D46" s="13">
        <v>5132.382892057027</v>
      </c>
      <c r="E46" s="13">
        <v>6109.979633401222</v>
      </c>
      <c r="F46" s="14">
        <f t="shared" si="12"/>
        <v>2.0529531568228108</v>
      </c>
      <c r="G46" s="14">
        <f t="shared" si="13"/>
        <v>2.4439918533604885</v>
      </c>
    </row>
    <row r="47" spans="1:7" ht="28.5" customHeight="1">
      <c r="A47" s="259">
        <v>8</v>
      </c>
      <c r="B47" s="260" t="s">
        <v>344</v>
      </c>
      <c r="C47" s="253" t="s">
        <v>322</v>
      </c>
      <c r="D47" s="13">
        <v>5029.68431771894</v>
      </c>
      <c r="E47" s="13">
        <v>5539.714867617108</v>
      </c>
      <c r="F47" s="14">
        <f t="shared" si="12"/>
        <v>2.011873727087576</v>
      </c>
      <c r="G47" s="14">
        <f t="shared" si="13"/>
        <v>2.2158859470468433</v>
      </c>
    </row>
    <row r="48" spans="1:7" ht="18.75" customHeight="1">
      <c r="A48" s="259">
        <v>9</v>
      </c>
      <c r="B48" s="260" t="s">
        <v>345</v>
      </c>
      <c r="C48" s="260"/>
      <c r="D48" s="13">
        <v>4475</v>
      </c>
      <c r="E48" s="13">
        <v>5008</v>
      </c>
      <c r="F48" s="14">
        <f t="shared" si="12"/>
        <v>1.79</v>
      </c>
      <c r="G48" s="14">
        <f t="shared" si="13"/>
        <v>2.0032</v>
      </c>
    </row>
    <row r="49" spans="1:6" ht="12" customHeight="1">
      <c r="A49" s="247"/>
      <c r="B49" s="247" t="s">
        <v>346</v>
      </c>
      <c r="C49" s="249"/>
      <c r="D49" s="247"/>
      <c r="E49" s="247"/>
      <c r="F49" s="247"/>
    </row>
    <row r="50" spans="1:6" ht="12.75" customHeight="1">
      <c r="A50" s="247"/>
      <c r="B50" s="247"/>
      <c r="C50" s="249"/>
      <c r="D50" s="247"/>
      <c r="E50" s="247"/>
      <c r="F50" s="247"/>
    </row>
    <row r="51" spans="1:3" ht="12.75" customHeight="1">
      <c r="A51" s="247"/>
      <c r="B51" s="247"/>
      <c r="C51" s="249"/>
    </row>
    <row r="52" spans="1:3" ht="12.75" customHeight="1">
      <c r="A52" s="247" t="s">
        <v>347</v>
      </c>
      <c r="C52" s="269"/>
    </row>
    <row r="53" spans="1:3" ht="12.75" customHeight="1">
      <c r="A53" s="247" t="s">
        <v>348</v>
      </c>
      <c r="C53" s="269"/>
    </row>
    <row r="54" spans="1:3" ht="12.75" customHeight="1">
      <c r="A54" s="247" t="s">
        <v>349</v>
      </c>
      <c r="C54" s="269"/>
    </row>
    <row r="55" spans="1:3" ht="12.75" customHeight="1">
      <c r="A55" s="247" t="s">
        <v>350</v>
      </c>
      <c r="C55" s="269"/>
    </row>
    <row r="56" spans="1:3" ht="12.75" customHeight="1">
      <c r="A56" s="247" t="s">
        <v>349</v>
      </c>
      <c r="C56" s="269"/>
    </row>
    <row r="57" spans="1:3" ht="12.75" customHeight="1">
      <c r="A57" s="247" t="s">
        <v>351</v>
      </c>
      <c r="C57" s="269"/>
    </row>
    <row r="58" spans="1:3" ht="12.75" customHeight="1">
      <c r="A58" s="247" t="s">
        <v>352</v>
      </c>
      <c r="C58" s="269"/>
    </row>
    <row r="59" spans="1:3" ht="12.75" customHeight="1">
      <c r="A59" s="247" t="s">
        <v>353</v>
      </c>
      <c r="C59" s="269"/>
    </row>
    <row r="60" spans="1:3" ht="12.75" customHeight="1">
      <c r="A60" s="247" t="s">
        <v>354</v>
      </c>
      <c r="C60" s="269"/>
    </row>
    <row r="61" spans="1:256" ht="12.75">
      <c r="A61" s="177" t="s">
        <v>355</v>
      </c>
      <c r="B61" s="271"/>
      <c r="C61" s="272"/>
      <c r="D61" s="25"/>
      <c r="E61" s="25"/>
      <c r="HJ61" s="273"/>
      <c r="HK61" s="273"/>
      <c r="HL61" s="273"/>
      <c r="HM61" s="273"/>
      <c r="HN61" s="273"/>
      <c r="HO61" s="273"/>
      <c r="HP61" s="273"/>
      <c r="HQ61" s="273"/>
      <c r="HR61" s="273"/>
      <c r="HS61" s="273"/>
      <c r="HT61" s="273"/>
      <c r="HU61" s="273"/>
      <c r="HV61" s="273"/>
      <c r="HW61" s="273"/>
      <c r="HX61" s="273"/>
      <c r="HY61" s="273"/>
      <c r="HZ61" s="273"/>
      <c r="IA61" s="273"/>
      <c r="IB61" s="273"/>
      <c r="IC61" s="273"/>
      <c r="ID61" s="273"/>
      <c r="IE61" s="273"/>
      <c r="IF61" s="273"/>
      <c r="IG61" s="273"/>
      <c r="IH61" s="273"/>
      <c r="II61" s="273"/>
      <c r="IJ61" s="273"/>
      <c r="IK61" s="273"/>
      <c r="IL61" s="273"/>
      <c r="IM61" s="273"/>
      <c r="IN61" s="273"/>
      <c r="IO61" s="273"/>
      <c r="IP61" s="273"/>
      <c r="IQ61" s="273"/>
      <c r="IR61" s="273"/>
      <c r="IS61" s="273"/>
      <c r="IT61" s="273"/>
      <c r="IU61" s="273"/>
      <c r="IV61" s="273"/>
    </row>
    <row r="62" spans="1:256" ht="12.75">
      <c r="A62" s="247"/>
      <c r="B62" s="273"/>
      <c r="C62" s="274"/>
      <c r="D62" s="275"/>
      <c r="E62" s="275"/>
      <c r="HD62" s="273"/>
      <c r="HE62" s="273"/>
      <c r="HF62" s="273"/>
      <c r="HG62" s="273"/>
      <c r="HH62" s="273"/>
      <c r="HI62" s="273"/>
      <c r="HJ62" s="273"/>
      <c r="HK62" s="273"/>
      <c r="HL62" s="273"/>
      <c r="HM62" s="273"/>
      <c r="HN62" s="273"/>
      <c r="HO62" s="273"/>
      <c r="HP62" s="273"/>
      <c r="HQ62" s="273"/>
      <c r="HR62" s="273"/>
      <c r="HS62" s="273"/>
      <c r="HT62" s="273"/>
      <c r="HU62" s="273"/>
      <c r="HV62" s="273"/>
      <c r="HW62" s="273"/>
      <c r="HX62" s="273"/>
      <c r="HY62" s="273"/>
      <c r="HZ62" s="273"/>
      <c r="IA62" s="273"/>
      <c r="IB62" s="273"/>
      <c r="IC62" s="273"/>
      <c r="ID62" s="273"/>
      <c r="IE62" s="273"/>
      <c r="IF62" s="273"/>
      <c r="IG62" s="273"/>
      <c r="IH62" s="273"/>
      <c r="II62" s="273"/>
      <c r="IJ62" s="273"/>
      <c r="IK62" s="273"/>
      <c r="IL62" s="273"/>
      <c r="IM62" s="273"/>
      <c r="IN62" s="273"/>
      <c r="IO62" s="273"/>
      <c r="IP62" s="273"/>
      <c r="IQ62" s="273"/>
      <c r="IR62" s="273"/>
      <c r="IS62" s="273"/>
      <c r="IT62" s="273"/>
      <c r="IU62" s="273"/>
      <c r="IV62" s="273"/>
    </row>
    <row r="63" spans="1:13" ht="32.25" customHeight="1">
      <c r="A63" s="247"/>
      <c r="B63" s="291" t="s">
        <v>356</v>
      </c>
      <c r="C63" s="291"/>
      <c r="D63" s="291"/>
      <c r="E63" s="291"/>
      <c r="F63" s="291"/>
      <c r="G63" s="291"/>
      <c r="H63" s="291"/>
      <c r="I63" s="291"/>
      <c r="J63" s="291"/>
      <c r="K63" s="291"/>
      <c r="L63" s="291"/>
      <c r="M63" s="291"/>
    </row>
    <row r="64" spans="1:3" ht="12.75" customHeight="1">
      <c r="A64" s="247"/>
      <c r="B64" s="291"/>
      <c r="C64" s="291"/>
    </row>
    <row r="65" spans="1:4" ht="37.5" customHeight="1">
      <c r="A65" s="292" t="s">
        <v>357</v>
      </c>
      <c r="B65" s="293" t="s">
        <v>6</v>
      </c>
      <c r="C65" s="253" t="s">
        <v>358</v>
      </c>
      <c r="D65" s="253"/>
    </row>
    <row r="66" spans="1:4" ht="44.25" customHeight="1">
      <c r="A66" s="259" t="s">
        <v>251</v>
      </c>
      <c r="B66" s="294" t="s">
        <v>359</v>
      </c>
      <c r="C66" s="253">
        <v>7.5</v>
      </c>
      <c r="D66" s="253"/>
    </row>
    <row r="67" spans="1:4" ht="44.25" customHeight="1">
      <c r="A67" s="259"/>
      <c r="B67" s="294" t="s">
        <v>360</v>
      </c>
      <c r="C67" s="253">
        <v>7.5</v>
      </c>
      <c r="D67" s="253"/>
    </row>
    <row r="68" spans="1:4" ht="44.25" customHeight="1">
      <c r="A68" s="259"/>
      <c r="B68" s="260" t="s">
        <v>361</v>
      </c>
      <c r="C68" s="253">
        <v>5</v>
      </c>
      <c r="D68" s="253"/>
    </row>
    <row r="69" spans="1:4" ht="66" customHeight="1">
      <c r="A69" s="259"/>
      <c r="B69" s="260" t="s">
        <v>362</v>
      </c>
      <c r="C69" s="253">
        <v>5</v>
      </c>
      <c r="D69" s="253"/>
    </row>
    <row r="70" spans="1:4" ht="40.5" customHeight="1">
      <c r="A70" s="259" t="s">
        <v>257</v>
      </c>
      <c r="B70" s="294" t="s">
        <v>363</v>
      </c>
      <c r="C70" s="253">
        <v>7.5</v>
      </c>
      <c r="D70" s="253"/>
    </row>
    <row r="71" spans="1:4" ht="23.25" customHeight="1">
      <c r="A71" s="259" t="s">
        <v>336</v>
      </c>
      <c r="B71" s="294" t="s">
        <v>364</v>
      </c>
      <c r="C71" s="253">
        <v>7.5</v>
      </c>
      <c r="D71" s="253"/>
    </row>
    <row r="72" spans="1:4" ht="12.75">
      <c r="A72" s="259" t="s">
        <v>338</v>
      </c>
      <c r="B72" s="294" t="s">
        <v>365</v>
      </c>
      <c r="C72" s="253">
        <v>10</v>
      </c>
      <c r="D72" s="253"/>
    </row>
    <row r="73" spans="1:4" ht="12.75">
      <c r="A73" s="259" t="s">
        <v>340</v>
      </c>
      <c r="B73" s="294" t="s">
        <v>366</v>
      </c>
      <c r="C73" s="253">
        <v>5</v>
      </c>
      <c r="D73" s="253"/>
    </row>
    <row r="74" spans="1:4" ht="29.25" customHeight="1">
      <c r="A74" s="259" t="s">
        <v>367</v>
      </c>
      <c r="B74" s="294" t="s">
        <v>368</v>
      </c>
      <c r="C74" s="253">
        <v>2.5</v>
      </c>
      <c r="D74" s="253"/>
    </row>
    <row r="75" spans="1:4" ht="18.75" customHeight="1">
      <c r="A75" s="259" t="s">
        <v>369</v>
      </c>
      <c r="B75" s="294" t="s">
        <v>370</v>
      </c>
      <c r="C75" s="253">
        <v>2.5</v>
      </c>
      <c r="D75" s="253"/>
    </row>
    <row r="76" spans="1:4" ht="12.75">
      <c r="A76" s="259" t="s">
        <v>371</v>
      </c>
      <c r="B76" s="294" t="s">
        <v>372</v>
      </c>
      <c r="C76" s="253">
        <v>7.5</v>
      </c>
      <c r="D76" s="253"/>
    </row>
    <row r="77" spans="1:4" ht="63.75" customHeight="1">
      <c r="A77" s="259">
        <v>9</v>
      </c>
      <c r="B77" s="294" t="s">
        <v>373</v>
      </c>
      <c r="C77" s="253">
        <v>7.5</v>
      </c>
      <c r="D77" s="253"/>
    </row>
    <row r="78" spans="1:4" ht="63.75" customHeight="1">
      <c r="A78" s="259">
        <v>10</v>
      </c>
      <c r="B78" s="294" t="s">
        <v>374</v>
      </c>
      <c r="C78" s="253">
        <v>10</v>
      </c>
      <c r="D78" s="253"/>
    </row>
    <row r="79" spans="1:4" ht="76.5" customHeight="1">
      <c r="A79" s="259">
        <v>11</v>
      </c>
      <c r="B79" s="294" t="s">
        <v>375</v>
      </c>
      <c r="C79" s="253">
        <v>10</v>
      </c>
      <c r="D79" s="253"/>
    </row>
    <row r="80" spans="1:4" ht="38.25" customHeight="1">
      <c r="A80" s="259">
        <v>12</v>
      </c>
      <c r="B80" s="294" t="s">
        <v>376</v>
      </c>
      <c r="C80" s="253">
        <v>10</v>
      </c>
      <c r="D80" s="253"/>
    </row>
    <row r="81" spans="1:3" ht="12.75">
      <c r="A81" s="274"/>
      <c r="B81" s="295"/>
      <c r="C81" s="296"/>
    </row>
    <row r="82" spans="1:3" ht="12.75" customHeight="1">
      <c r="A82" s="247"/>
      <c r="B82" s="247"/>
      <c r="C82" s="249"/>
    </row>
    <row r="83" spans="1:3" ht="12.75">
      <c r="A83" s="297" t="s">
        <v>377</v>
      </c>
      <c r="C83" s="298"/>
    </row>
    <row r="84" spans="1:3" ht="12.75">
      <c r="A84" s="297" t="s">
        <v>378</v>
      </c>
      <c r="C84" s="298"/>
    </row>
    <row r="85" spans="1:3" ht="12.75">
      <c r="A85" s="297" t="s">
        <v>379</v>
      </c>
      <c r="C85" s="298"/>
    </row>
    <row r="86" spans="1:3" ht="12.75">
      <c r="A86" s="299"/>
      <c r="C86" s="298"/>
    </row>
  </sheetData>
  <sheetProtection selectLockedCells="1" selectUnlockedCells="1"/>
  <mergeCells count="57">
    <mergeCell ref="D8:E8"/>
    <mergeCell ref="H8:I8"/>
    <mergeCell ref="L8:M8"/>
    <mergeCell ref="A9:A10"/>
    <mergeCell ref="B9:B10"/>
    <mergeCell ref="C9:C10"/>
    <mergeCell ref="D9:G9"/>
    <mergeCell ref="H9:K9"/>
    <mergeCell ref="L9:O9"/>
    <mergeCell ref="D10:E10"/>
    <mergeCell ref="F10:G10"/>
    <mergeCell ref="H10:I10"/>
    <mergeCell ref="J10:K10"/>
    <mergeCell ref="L10:M10"/>
    <mergeCell ref="N10:O10"/>
    <mergeCell ref="D24:E24"/>
    <mergeCell ref="H24:I24"/>
    <mergeCell ref="L24:M24"/>
    <mergeCell ref="P24:Q24"/>
    <mergeCell ref="A25:A27"/>
    <mergeCell ref="B25:B27"/>
    <mergeCell ref="C25:C27"/>
    <mergeCell ref="D25:G25"/>
    <mergeCell ref="H25:K25"/>
    <mergeCell ref="L25:O25"/>
    <mergeCell ref="P25:S25"/>
    <mergeCell ref="D26:E26"/>
    <mergeCell ref="F26:G26"/>
    <mergeCell ref="H26:I26"/>
    <mergeCell ref="J26:K26"/>
    <mergeCell ref="L26:M26"/>
    <mergeCell ref="N26:O26"/>
    <mergeCell ref="P26:Q26"/>
    <mergeCell ref="R26:S26"/>
    <mergeCell ref="D37:E37"/>
    <mergeCell ref="A38:A39"/>
    <mergeCell ref="B38:B39"/>
    <mergeCell ref="C38:C39"/>
    <mergeCell ref="D38:E38"/>
    <mergeCell ref="F38:G38"/>
    <mergeCell ref="B63:M63"/>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s>
  <printOptions/>
  <pageMargins left="0.15763888888888888" right="0.31527777777777777" top="0.5902777777777777" bottom="0.15833333333333333" header="0.5118055555555555" footer="0.31527777777777777"/>
  <pageSetup firstPageNumber="36" useFirstPageNumber="1" horizontalDpi="300" verticalDpi="300" orientation="portrait" paperSize="9" scale="70"/>
  <headerFooter alignWithMargins="0">
    <oddHeader>&amp;CDRAFT</oddHeader>
    <oddFooter>&amp;C&amp;P</oddFooter>
  </headerFooter>
</worksheet>
</file>

<file path=xl/worksheets/sheet9.xml><?xml version="1.0" encoding="utf-8"?>
<worksheet xmlns="http://schemas.openxmlformats.org/spreadsheetml/2006/main" xmlns:r="http://schemas.openxmlformats.org/officeDocument/2006/relationships">
  <sheetPr>
    <tabColor indexed="11"/>
  </sheetPr>
  <dimension ref="A1:I332"/>
  <sheetViews>
    <sheetView zoomScale="74" zoomScaleNormal="74" workbookViewId="0" topLeftCell="A1">
      <selection activeCell="A1" sqref="A1"/>
    </sheetView>
  </sheetViews>
  <sheetFormatPr defaultColWidth="10.28125" defaultRowHeight="12.75"/>
  <cols>
    <col min="1" max="1" width="4.00390625" style="177" customWidth="1"/>
    <col min="2" max="2" width="36.57421875" style="177" customWidth="1"/>
    <col min="3" max="3" width="6.28125" style="177" customWidth="1"/>
    <col min="4" max="5" width="15.00390625" style="177" customWidth="1"/>
    <col min="6" max="6" width="4.7109375" style="177" customWidth="1"/>
    <col min="7" max="7" width="8.140625" style="177" customWidth="1"/>
    <col min="8" max="8" width="5.00390625" style="177" customWidth="1"/>
    <col min="9" max="9" width="7.57421875" style="177" customWidth="1"/>
    <col min="10" max="10" width="5.8515625" style="177" customWidth="1"/>
    <col min="11" max="13" width="10.28125" style="177" customWidth="1"/>
    <col min="14" max="15" width="0" style="177" hidden="1" customWidth="1"/>
    <col min="16" max="16384" width="10.28125" style="177" customWidth="1"/>
  </cols>
  <sheetData>
    <row r="1" spans="1:4" ht="32.25" customHeight="1">
      <c r="A1" s="297" t="s">
        <v>380</v>
      </c>
      <c r="B1" s="298"/>
      <c r="C1" s="298"/>
      <c r="D1" s="298"/>
    </row>
    <row r="2" spans="2:4" ht="12.75">
      <c r="B2" s="246"/>
      <c r="C2" s="299"/>
      <c r="D2" s="299"/>
    </row>
    <row r="3" spans="2:4" ht="12.75">
      <c r="B3" s="245" t="s">
        <v>305</v>
      </c>
      <c r="C3" s="299"/>
      <c r="D3" s="299"/>
    </row>
    <row r="4" spans="2:4" ht="12.75">
      <c r="B4" s="245"/>
      <c r="C4" s="299"/>
      <c r="D4" s="299"/>
    </row>
    <row r="5" spans="1:4" ht="27" customHeight="1">
      <c r="A5" s="291" t="s">
        <v>381</v>
      </c>
      <c r="B5" s="291"/>
      <c r="C5" s="291"/>
      <c r="D5" s="291"/>
    </row>
    <row r="6" spans="1:4" ht="15.75" customHeight="1">
      <c r="A6" s="247"/>
      <c r="B6" s="299"/>
      <c r="C6" s="247"/>
      <c r="D6" s="247"/>
    </row>
    <row r="7" spans="1:5" ht="95.25" customHeight="1">
      <c r="A7" s="300" t="s">
        <v>382</v>
      </c>
      <c r="B7" s="300"/>
      <c r="C7" s="300"/>
      <c r="D7" s="300"/>
      <c r="E7" s="300"/>
    </row>
    <row r="8" spans="1:4" ht="24" customHeight="1">
      <c r="A8" s="247"/>
      <c r="B8" s="247" t="s">
        <v>383</v>
      </c>
      <c r="C8" s="247"/>
      <c r="D8" s="247"/>
    </row>
    <row r="9" spans="1:4" ht="12.75">
      <c r="A9" s="247"/>
      <c r="B9" s="247" t="s">
        <v>384</v>
      </c>
      <c r="C9" s="247"/>
      <c r="D9" s="301"/>
    </row>
    <row r="10" spans="1:5" s="304" customFormat="1" ht="22.5" customHeight="1">
      <c r="A10" s="302" t="s">
        <v>54</v>
      </c>
      <c r="B10" s="303" t="s">
        <v>6</v>
      </c>
      <c r="C10" s="99" t="s">
        <v>7</v>
      </c>
      <c r="D10" s="99" t="s">
        <v>385</v>
      </c>
      <c r="E10" s="99"/>
    </row>
    <row r="11" spans="1:5" s="304" customFormat="1" ht="74.25" customHeight="1">
      <c r="A11" s="302"/>
      <c r="B11" s="303"/>
      <c r="C11" s="99"/>
      <c r="D11" s="71" t="s">
        <v>57</v>
      </c>
      <c r="E11" s="70" t="s">
        <v>4</v>
      </c>
    </row>
    <row r="12" spans="1:5" s="304" customFormat="1" ht="15.75" customHeight="1">
      <c r="A12" s="302"/>
      <c r="B12" s="303"/>
      <c r="C12" s="99"/>
      <c r="D12" s="73">
        <v>2022</v>
      </c>
      <c r="E12" s="70"/>
    </row>
    <row r="13" spans="1:5" ht="12.75">
      <c r="A13" s="9">
        <v>1</v>
      </c>
      <c r="B13" s="265" t="s">
        <v>386</v>
      </c>
      <c r="C13" s="9" t="s">
        <v>12</v>
      </c>
      <c r="D13" s="198">
        <v>12500</v>
      </c>
      <c r="E13" s="14">
        <f>D13/2500</f>
        <v>5</v>
      </c>
    </row>
    <row r="14" spans="1:5" ht="12.75">
      <c r="A14" s="250">
        <v>2</v>
      </c>
      <c r="B14" s="265" t="s">
        <v>387</v>
      </c>
      <c r="C14" s="9" t="s">
        <v>388</v>
      </c>
      <c r="D14" s="198">
        <v>12500</v>
      </c>
      <c r="E14" s="14">
        <f aca="true" t="shared" si="0" ref="E14:E64">D14/2500</f>
        <v>5</v>
      </c>
    </row>
    <row r="15" spans="1:5" ht="12.75">
      <c r="A15" s="9">
        <v>3</v>
      </c>
      <c r="B15" s="305" t="s">
        <v>389</v>
      </c>
      <c r="C15" s="250" t="s">
        <v>12</v>
      </c>
      <c r="D15" s="198">
        <v>9900</v>
      </c>
      <c r="E15" s="14">
        <f t="shared" si="0"/>
        <v>3.96</v>
      </c>
    </row>
    <row r="16" spans="1:5" ht="12.75">
      <c r="A16" s="250">
        <v>4</v>
      </c>
      <c r="B16" s="305" t="s">
        <v>390</v>
      </c>
      <c r="C16" s="250" t="s">
        <v>12</v>
      </c>
      <c r="D16" s="198">
        <v>9900</v>
      </c>
      <c r="E16" s="14">
        <f t="shared" si="0"/>
        <v>3.96</v>
      </c>
    </row>
    <row r="17" spans="1:5" ht="12.75">
      <c r="A17" s="9">
        <v>5</v>
      </c>
      <c r="B17" s="305" t="s">
        <v>391</v>
      </c>
      <c r="C17" s="250" t="s">
        <v>12</v>
      </c>
      <c r="D17" s="198">
        <v>7900</v>
      </c>
      <c r="E17" s="14">
        <f t="shared" si="0"/>
        <v>3.16</v>
      </c>
    </row>
    <row r="18" spans="1:5" ht="12.75">
      <c r="A18" s="250">
        <v>6</v>
      </c>
      <c r="B18" s="305" t="s">
        <v>392</v>
      </c>
      <c r="C18" s="250" t="s">
        <v>12</v>
      </c>
      <c r="D18" s="198">
        <v>7300</v>
      </c>
      <c r="E18" s="14">
        <f t="shared" si="0"/>
        <v>2.92</v>
      </c>
    </row>
    <row r="19" spans="1:5" ht="12.75">
      <c r="A19" s="9">
        <v>7</v>
      </c>
      <c r="B19" s="305" t="s">
        <v>393</v>
      </c>
      <c r="C19" s="250" t="s">
        <v>12</v>
      </c>
      <c r="D19" s="198">
        <v>7300</v>
      </c>
      <c r="E19" s="14">
        <f t="shared" si="0"/>
        <v>2.92</v>
      </c>
    </row>
    <row r="20" spans="1:5" ht="12.75">
      <c r="A20" s="250">
        <v>8</v>
      </c>
      <c r="B20" s="305" t="s">
        <v>394</v>
      </c>
      <c r="C20" s="250" t="s">
        <v>12</v>
      </c>
      <c r="D20" s="198">
        <v>6700</v>
      </c>
      <c r="E20" s="14">
        <f t="shared" si="0"/>
        <v>2.68</v>
      </c>
    </row>
    <row r="21" spans="1:5" ht="12.75">
      <c r="A21" s="9">
        <v>9</v>
      </c>
      <c r="B21" s="305" t="s">
        <v>395</v>
      </c>
      <c r="C21" s="250" t="s">
        <v>12</v>
      </c>
      <c r="D21" s="198">
        <v>6700</v>
      </c>
      <c r="E21" s="14">
        <f t="shared" si="0"/>
        <v>2.68</v>
      </c>
    </row>
    <row r="22" spans="1:5" ht="12.75">
      <c r="A22" s="250">
        <v>10</v>
      </c>
      <c r="B22" s="305" t="s">
        <v>396</v>
      </c>
      <c r="C22" s="250" t="s">
        <v>12</v>
      </c>
      <c r="D22" s="198">
        <v>6100</v>
      </c>
      <c r="E22" s="14">
        <f t="shared" si="0"/>
        <v>2.44</v>
      </c>
    </row>
    <row r="23" spans="1:5" ht="12.75">
      <c r="A23" s="9">
        <v>11</v>
      </c>
      <c r="B23" s="305" t="s">
        <v>397</v>
      </c>
      <c r="C23" s="250" t="s">
        <v>12</v>
      </c>
      <c r="D23" s="198">
        <v>6100</v>
      </c>
      <c r="E23" s="14">
        <f t="shared" si="0"/>
        <v>2.44</v>
      </c>
    </row>
    <row r="24" spans="1:5" ht="12.75">
      <c r="A24" s="250">
        <v>12</v>
      </c>
      <c r="B24" s="305" t="s">
        <v>398</v>
      </c>
      <c r="C24" s="250" t="s">
        <v>12</v>
      </c>
      <c r="D24" s="198">
        <v>5700</v>
      </c>
      <c r="E24" s="14">
        <f t="shared" si="0"/>
        <v>2.28</v>
      </c>
    </row>
    <row r="25" spans="1:5" ht="12.75">
      <c r="A25" s="9">
        <v>13</v>
      </c>
      <c r="B25" s="305" t="s">
        <v>399</v>
      </c>
      <c r="C25" s="250" t="s">
        <v>12</v>
      </c>
      <c r="D25" s="198">
        <v>5700</v>
      </c>
      <c r="E25" s="14">
        <f t="shared" si="0"/>
        <v>2.28</v>
      </c>
    </row>
    <row r="26" spans="1:5" ht="12.75">
      <c r="A26" s="250">
        <v>14</v>
      </c>
      <c r="B26" s="305" t="s">
        <v>400</v>
      </c>
      <c r="C26" s="250" t="s">
        <v>12</v>
      </c>
      <c r="D26" s="198">
        <v>6400</v>
      </c>
      <c r="E26" s="14">
        <f t="shared" si="0"/>
        <v>2.56</v>
      </c>
    </row>
    <row r="27" spans="1:5" ht="12.75">
      <c r="A27" s="9">
        <v>15</v>
      </c>
      <c r="B27" s="305" t="s">
        <v>401</v>
      </c>
      <c r="C27" s="250" t="s">
        <v>12</v>
      </c>
      <c r="D27" s="198">
        <v>6400</v>
      </c>
      <c r="E27" s="14">
        <f t="shared" si="0"/>
        <v>2.56</v>
      </c>
    </row>
    <row r="28" spans="1:5" ht="12.75">
      <c r="A28" s="250">
        <v>16</v>
      </c>
      <c r="B28" s="305" t="s">
        <v>402</v>
      </c>
      <c r="C28" s="250" t="s">
        <v>12</v>
      </c>
      <c r="D28" s="306">
        <v>5527.5763747454175</v>
      </c>
      <c r="E28" s="14">
        <f t="shared" si="0"/>
        <v>2.211030549898167</v>
      </c>
    </row>
    <row r="29" spans="1:5" ht="12.75">
      <c r="A29" s="9">
        <v>17</v>
      </c>
      <c r="B29" s="305" t="s">
        <v>403</v>
      </c>
      <c r="C29" s="307" t="s">
        <v>12</v>
      </c>
      <c r="D29" s="306">
        <v>5314.655010183298</v>
      </c>
      <c r="E29" s="14">
        <f t="shared" si="0"/>
        <v>2.125862004073319</v>
      </c>
    </row>
    <row r="30" spans="1:5" ht="12.75">
      <c r="A30" s="250">
        <v>18</v>
      </c>
      <c r="B30" s="308" t="s">
        <v>404</v>
      </c>
      <c r="C30" s="250" t="s">
        <v>12</v>
      </c>
      <c r="D30" s="306">
        <v>4474.595010183299</v>
      </c>
      <c r="E30" s="14">
        <f t="shared" si="0"/>
        <v>1.7898380040733195</v>
      </c>
    </row>
    <row r="31" spans="1:5" ht="12.75">
      <c r="A31" s="9">
        <v>19</v>
      </c>
      <c r="B31" s="309" t="s">
        <v>405</v>
      </c>
      <c r="C31" s="9" t="s">
        <v>12</v>
      </c>
      <c r="D31" s="306">
        <v>4388.435010183299</v>
      </c>
      <c r="E31" s="14">
        <f t="shared" si="0"/>
        <v>1.7553740040733194</v>
      </c>
    </row>
    <row r="32" spans="1:5" ht="12.75">
      <c r="A32" s="250">
        <v>20</v>
      </c>
      <c r="B32" s="309" t="s">
        <v>406</v>
      </c>
      <c r="C32" s="9" t="s">
        <v>12</v>
      </c>
      <c r="D32" s="306">
        <v>4345.355010183299</v>
      </c>
      <c r="E32" s="14">
        <f t="shared" si="0"/>
        <v>1.7381420040733195</v>
      </c>
    </row>
    <row r="33" spans="1:5" ht="12.75">
      <c r="A33" s="9">
        <v>21</v>
      </c>
      <c r="B33" s="265" t="s">
        <v>407</v>
      </c>
      <c r="C33" s="9" t="s">
        <v>12</v>
      </c>
      <c r="D33" s="306">
        <v>4302.275010183299</v>
      </c>
      <c r="E33" s="14">
        <f t="shared" si="0"/>
        <v>1.7209100040733196</v>
      </c>
    </row>
    <row r="34" spans="1:5" ht="12.75">
      <c r="A34" s="250">
        <v>22</v>
      </c>
      <c r="B34" s="310" t="s">
        <v>408</v>
      </c>
      <c r="C34" s="9" t="s">
        <v>12</v>
      </c>
      <c r="D34" s="306">
        <v>4819.235010183298</v>
      </c>
      <c r="E34" s="14">
        <f t="shared" si="0"/>
        <v>1.9276940040733193</v>
      </c>
    </row>
    <row r="35" spans="1:5" ht="12.75">
      <c r="A35" s="9">
        <v>23</v>
      </c>
      <c r="B35" s="287" t="s">
        <v>409</v>
      </c>
      <c r="C35" s="9" t="s">
        <v>12</v>
      </c>
      <c r="D35" s="306">
        <v>4302.275010183299</v>
      </c>
      <c r="E35" s="14">
        <f t="shared" si="0"/>
        <v>1.7209100040733196</v>
      </c>
    </row>
    <row r="36" spans="1:5" ht="12.75">
      <c r="A36" s="250">
        <v>24</v>
      </c>
      <c r="B36" s="311" t="s">
        <v>410</v>
      </c>
      <c r="C36" s="250" t="s">
        <v>12</v>
      </c>
      <c r="D36" s="306">
        <v>4086.875010183299</v>
      </c>
      <c r="E36" s="14">
        <f t="shared" si="0"/>
        <v>1.6347500040733196</v>
      </c>
    </row>
    <row r="37" spans="1:5" ht="12.75">
      <c r="A37" s="9">
        <v>25</v>
      </c>
      <c r="B37" s="311" t="s">
        <v>411</v>
      </c>
      <c r="C37" s="250" t="s">
        <v>12</v>
      </c>
      <c r="D37" s="306">
        <v>3950</v>
      </c>
      <c r="E37" s="14">
        <f t="shared" si="0"/>
        <v>1.58</v>
      </c>
    </row>
    <row r="38" spans="1:5" ht="145.5" customHeight="1">
      <c r="A38" s="250">
        <v>26</v>
      </c>
      <c r="B38" s="287" t="s">
        <v>412</v>
      </c>
      <c r="C38" s="259" t="s">
        <v>12</v>
      </c>
      <c r="D38" s="306">
        <v>4345.355010183299</v>
      </c>
      <c r="E38" s="14">
        <f t="shared" si="0"/>
        <v>1.7381420040733195</v>
      </c>
    </row>
    <row r="39" spans="1:5" ht="135" customHeight="1">
      <c r="A39" s="9">
        <v>27</v>
      </c>
      <c r="B39" s="287" t="s">
        <v>413</v>
      </c>
      <c r="C39" s="259" t="s">
        <v>12</v>
      </c>
      <c r="D39" s="306">
        <v>4173.035010183299</v>
      </c>
      <c r="E39" s="14">
        <f t="shared" si="0"/>
        <v>1.6692140040733197</v>
      </c>
    </row>
    <row r="40" spans="1:5" ht="144.75" customHeight="1">
      <c r="A40" s="250">
        <v>28</v>
      </c>
      <c r="B40" s="311" t="s">
        <v>414</v>
      </c>
      <c r="C40" s="312" t="s">
        <v>12</v>
      </c>
      <c r="D40" s="306">
        <v>3950</v>
      </c>
      <c r="E40" s="14">
        <f t="shared" si="0"/>
        <v>1.58</v>
      </c>
    </row>
    <row r="41" spans="1:5" ht="12.75">
      <c r="A41" s="9">
        <v>29</v>
      </c>
      <c r="B41" s="305" t="s">
        <v>415</v>
      </c>
      <c r="C41" s="250" t="s">
        <v>103</v>
      </c>
      <c r="D41" s="306">
        <v>4086.875010183299</v>
      </c>
      <c r="E41" s="14">
        <f t="shared" si="0"/>
        <v>1.6347500040733196</v>
      </c>
    </row>
    <row r="42" spans="1:5" ht="12.75">
      <c r="A42" s="250">
        <v>30</v>
      </c>
      <c r="B42" s="305" t="s">
        <v>416</v>
      </c>
      <c r="C42" s="250" t="s">
        <v>103</v>
      </c>
      <c r="D42" s="306">
        <v>3900</v>
      </c>
      <c r="E42" s="14">
        <f t="shared" si="0"/>
        <v>1.56</v>
      </c>
    </row>
    <row r="43" spans="1:5" ht="12.75">
      <c r="A43" s="9">
        <v>31</v>
      </c>
      <c r="B43" s="305" t="s">
        <v>417</v>
      </c>
      <c r="C43" s="250" t="s">
        <v>103</v>
      </c>
      <c r="D43" s="306">
        <v>3850</v>
      </c>
      <c r="E43" s="14">
        <f t="shared" si="0"/>
        <v>1.54</v>
      </c>
    </row>
    <row r="44" spans="1:5" ht="282" customHeight="1">
      <c r="A44" s="250">
        <v>32</v>
      </c>
      <c r="B44" s="311" t="s">
        <v>418</v>
      </c>
      <c r="C44" s="312" t="s">
        <v>103</v>
      </c>
      <c r="D44" s="306">
        <v>4086.875010183299</v>
      </c>
      <c r="E44" s="14">
        <f t="shared" si="0"/>
        <v>1.6347500040733196</v>
      </c>
    </row>
    <row r="45" spans="1:5" ht="276.75" customHeight="1">
      <c r="A45" s="9">
        <v>33</v>
      </c>
      <c r="B45" s="287" t="s">
        <v>419</v>
      </c>
      <c r="C45" s="259" t="s">
        <v>103</v>
      </c>
      <c r="D45" s="306">
        <v>3900</v>
      </c>
      <c r="E45" s="14">
        <f t="shared" si="0"/>
        <v>1.56</v>
      </c>
    </row>
    <row r="46" spans="1:5" ht="277.5" customHeight="1">
      <c r="A46" s="250">
        <v>34</v>
      </c>
      <c r="B46" s="311" t="s">
        <v>420</v>
      </c>
      <c r="C46" s="312" t="s">
        <v>103</v>
      </c>
      <c r="D46" s="306">
        <v>3850</v>
      </c>
      <c r="E46" s="14">
        <f t="shared" si="0"/>
        <v>1.54</v>
      </c>
    </row>
    <row r="47" spans="1:5" ht="12.75">
      <c r="A47" s="9">
        <v>35</v>
      </c>
      <c r="B47" s="305" t="s">
        <v>421</v>
      </c>
      <c r="C47" s="250" t="s">
        <v>422</v>
      </c>
      <c r="D47" s="306">
        <v>3900</v>
      </c>
      <c r="E47" s="14">
        <f t="shared" si="0"/>
        <v>1.56</v>
      </c>
    </row>
    <row r="48" spans="1:5" ht="12.75">
      <c r="A48" s="250">
        <v>36</v>
      </c>
      <c r="B48" s="305" t="s">
        <v>423</v>
      </c>
      <c r="C48" s="250" t="s">
        <v>422</v>
      </c>
      <c r="D48" s="306">
        <v>3750</v>
      </c>
      <c r="E48" s="14">
        <f t="shared" si="0"/>
        <v>1.5</v>
      </c>
    </row>
    <row r="49" spans="1:5" ht="12.75">
      <c r="A49" s="9">
        <v>37</v>
      </c>
      <c r="B49" s="305" t="s">
        <v>424</v>
      </c>
      <c r="C49" s="250" t="s">
        <v>422</v>
      </c>
      <c r="D49" s="306">
        <v>3700</v>
      </c>
      <c r="E49" s="14">
        <f t="shared" si="0"/>
        <v>1.48</v>
      </c>
    </row>
    <row r="50" spans="1:5" ht="12.75">
      <c r="A50" s="250">
        <v>38</v>
      </c>
      <c r="B50" s="305" t="s">
        <v>421</v>
      </c>
      <c r="C50" s="250" t="s">
        <v>47</v>
      </c>
      <c r="D50" s="306">
        <v>3850</v>
      </c>
      <c r="E50" s="14">
        <f t="shared" si="0"/>
        <v>1.54</v>
      </c>
    </row>
    <row r="51" spans="1:5" ht="12.75">
      <c r="A51" s="9">
        <v>39</v>
      </c>
      <c r="B51" s="305" t="s">
        <v>425</v>
      </c>
      <c r="C51" s="250" t="s">
        <v>47</v>
      </c>
      <c r="D51" s="306">
        <v>3700</v>
      </c>
      <c r="E51" s="14">
        <f t="shared" si="0"/>
        <v>1.48</v>
      </c>
    </row>
    <row r="52" spans="1:5" ht="12.75">
      <c r="A52" s="250">
        <v>40</v>
      </c>
      <c r="B52" s="305" t="s">
        <v>424</v>
      </c>
      <c r="C52" s="250" t="s">
        <v>47</v>
      </c>
      <c r="D52" s="306">
        <v>3610</v>
      </c>
      <c r="E52" s="14">
        <f t="shared" si="0"/>
        <v>1.444</v>
      </c>
    </row>
    <row r="53" spans="1:5" ht="12.75">
      <c r="A53" s="9">
        <v>41</v>
      </c>
      <c r="B53" s="305" t="s">
        <v>426</v>
      </c>
      <c r="C53" s="250" t="s">
        <v>47</v>
      </c>
      <c r="D53" s="306">
        <v>3850</v>
      </c>
      <c r="E53" s="14">
        <f t="shared" si="0"/>
        <v>1.54</v>
      </c>
    </row>
    <row r="54" spans="1:5" ht="12.75">
      <c r="A54" s="250">
        <v>42</v>
      </c>
      <c r="B54" s="305" t="s">
        <v>427</v>
      </c>
      <c r="C54" s="250" t="s">
        <v>47</v>
      </c>
      <c r="D54" s="306">
        <v>3700</v>
      </c>
      <c r="E54" s="14">
        <f t="shared" si="0"/>
        <v>1.48</v>
      </c>
    </row>
    <row r="55" spans="1:5" ht="12.75">
      <c r="A55" s="9">
        <v>43</v>
      </c>
      <c r="B55" s="305" t="s">
        <v>428</v>
      </c>
      <c r="C55" s="250" t="s">
        <v>47</v>
      </c>
      <c r="D55" s="306">
        <v>3610</v>
      </c>
      <c r="E55" s="14">
        <f t="shared" si="0"/>
        <v>1.444</v>
      </c>
    </row>
    <row r="56" spans="1:5" ht="12.75">
      <c r="A56" s="250">
        <v>44</v>
      </c>
      <c r="B56" s="305" t="s">
        <v>429</v>
      </c>
      <c r="C56" s="250" t="s">
        <v>47</v>
      </c>
      <c r="D56" s="306">
        <v>3750</v>
      </c>
      <c r="E56" s="14">
        <f t="shared" si="0"/>
        <v>1.5</v>
      </c>
    </row>
    <row r="57" spans="1:5" ht="12.75">
      <c r="A57" s="9">
        <v>45</v>
      </c>
      <c r="B57" s="305" t="s">
        <v>430</v>
      </c>
      <c r="C57" s="250" t="s">
        <v>47</v>
      </c>
      <c r="D57" s="306">
        <v>3650</v>
      </c>
      <c r="E57" s="14">
        <f t="shared" si="0"/>
        <v>1.46</v>
      </c>
    </row>
    <row r="58" spans="1:5" ht="12.75">
      <c r="A58" s="250">
        <v>46</v>
      </c>
      <c r="B58" s="305" t="s">
        <v>431</v>
      </c>
      <c r="C58" s="250" t="s">
        <v>47</v>
      </c>
      <c r="D58" s="306">
        <v>3610</v>
      </c>
      <c r="E58" s="14">
        <f t="shared" si="0"/>
        <v>1.444</v>
      </c>
    </row>
    <row r="59" spans="1:5" ht="12.75">
      <c r="A59" s="9">
        <v>47</v>
      </c>
      <c r="B59" s="305" t="s">
        <v>432</v>
      </c>
      <c r="C59" s="250" t="s">
        <v>47</v>
      </c>
      <c r="D59" s="306">
        <v>3750</v>
      </c>
      <c r="E59" s="14">
        <f t="shared" si="0"/>
        <v>1.5</v>
      </c>
    </row>
    <row r="60" spans="1:5" ht="12.75">
      <c r="A60" s="250">
        <v>48</v>
      </c>
      <c r="B60" s="305" t="s">
        <v>433</v>
      </c>
      <c r="C60" s="250" t="s">
        <v>47</v>
      </c>
      <c r="D60" s="306">
        <v>3650</v>
      </c>
      <c r="E60" s="14">
        <f t="shared" si="0"/>
        <v>1.46</v>
      </c>
    </row>
    <row r="61" spans="1:5" ht="12.75">
      <c r="A61" s="9">
        <v>49</v>
      </c>
      <c r="B61" s="305" t="s">
        <v>434</v>
      </c>
      <c r="C61" s="250" t="s">
        <v>47</v>
      </c>
      <c r="D61" s="306">
        <v>3610</v>
      </c>
      <c r="E61" s="14">
        <f t="shared" si="0"/>
        <v>1.444</v>
      </c>
    </row>
    <row r="62" spans="1:5" ht="12.75">
      <c r="A62" s="250">
        <v>50</v>
      </c>
      <c r="B62" s="311" t="s">
        <v>435</v>
      </c>
      <c r="C62" s="250" t="s">
        <v>47</v>
      </c>
      <c r="D62" s="306">
        <v>3750</v>
      </c>
      <c r="E62" s="14">
        <f t="shared" si="0"/>
        <v>1.5</v>
      </c>
    </row>
    <row r="63" spans="1:5" ht="12.75">
      <c r="A63" s="9">
        <v>51</v>
      </c>
      <c r="B63" s="311" t="s">
        <v>436</v>
      </c>
      <c r="C63" s="250" t="s">
        <v>47</v>
      </c>
      <c r="D63" s="306">
        <v>3650</v>
      </c>
      <c r="E63" s="14">
        <f t="shared" si="0"/>
        <v>1.46</v>
      </c>
    </row>
    <row r="64" spans="1:5" ht="12.75">
      <c r="A64" s="9">
        <v>52</v>
      </c>
      <c r="B64" s="313" t="s">
        <v>437</v>
      </c>
      <c r="C64" s="259" t="s">
        <v>47</v>
      </c>
      <c r="D64" s="306">
        <v>3610</v>
      </c>
      <c r="E64" s="14">
        <f t="shared" si="0"/>
        <v>1.444</v>
      </c>
    </row>
    <row r="65" spans="1:4" ht="12.75">
      <c r="A65" s="268"/>
      <c r="B65" s="249"/>
      <c r="C65" s="268"/>
      <c r="D65" s="25"/>
    </row>
    <row r="66" spans="1:4" ht="12" customHeight="1">
      <c r="A66" s="247"/>
      <c r="B66" s="247" t="s">
        <v>438</v>
      </c>
      <c r="C66" s="247"/>
      <c r="D66" s="314"/>
    </row>
    <row r="67" spans="1:5" s="304" customFormat="1" ht="58.5" customHeight="1">
      <c r="A67" s="302" t="s">
        <v>54</v>
      </c>
      <c r="B67" s="315" t="s">
        <v>6</v>
      </c>
      <c r="C67" s="99" t="s">
        <v>7</v>
      </c>
      <c r="D67" s="99" t="s">
        <v>439</v>
      </c>
      <c r="E67" s="99"/>
    </row>
    <row r="68" spans="1:5" s="304" customFormat="1" ht="54.75" customHeight="1">
      <c r="A68" s="302"/>
      <c r="B68" s="315"/>
      <c r="C68" s="99"/>
      <c r="D68" s="71" t="s">
        <v>57</v>
      </c>
      <c r="E68" s="70" t="s">
        <v>4</v>
      </c>
    </row>
    <row r="69" spans="1:5" s="304" customFormat="1" ht="18" customHeight="1">
      <c r="A69" s="302"/>
      <c r="B69" s="315"/>
      <c r="C69" s="99"/>
      <c r="D69" s="73">
        <v>2022</v>
      </c>
      <c r="E69" s="70"/>
    </row>
    <row r="70" spans="1:5" ht="12.75">
      <c r="A70" s="316">
        <v>1</v>
      </c>
      <c r="B70" s="247" t="s">
        <v>386</v>
      </c>
      <c r="C70" s="9" t="s">
        <v>12</v>
      </c>
      <c r="D70" s="198">
        <v>16250</v>
      </c>
      <c r="E70" s="14">
        <f aca="true" t="shared" si="1" ref="E70:E99">D70/2500</f>
        <v>6.5</v>
      </c>
    </row>
    <row r="71" spans="1:5" ht="12.75">
      <c r="A71" s="250">
        <v>2</v>
      </c>
      <c r="B71" s="308" t="s">
        <v>389</v>
      </c>
      <c r="C71" s="9" t="s">
        <v>12</v>
      </c>
      <c r="D71" s="198">
        <v>12870</v>
      </c>
      <c r="E71" s="14">
        <f t="shared" si="1"/>
        <v>5.148</v>
      </c>
    </row>
    <row r="72" spans="1:5" ht="12.75">
      <c r="A72" s="316">
        <v>3</v>
      </c>
      <c r="B72" s="308" t="s">
        <v>392</v>
      </c>
      <c r="C72" s="9" t="s">
        <v>12</v>
      </c>
      <c r="D72" s="198">
        <v>7300</v>
      </c>
      <c r="E72" s="14">
        <f t="shared" si="1"/>
        <v>2.92</v>
      </c>
    </row>
    <row r="73" spans="1:5" ht="12.75">
      <c r="A73" s="250">
        <v>4</v>
      </c>
      <c r="B73" s="308" t="s">
        <v>394</v>
      </c>
      <c r="C73" s="9" t="s">
        <v>12</v>
      </c>
      <c r="D73" s="198">
        <v>6700</v>
      </c>
      <c r="E73" s="14">
        <f t="shared" si="1"/>
        <v>2.68</v>
      </c>
    </row>
    <row r="74" spans="1:5" ht="12.75">
      <c r="A74" s="316">
        <v>5</v>
      </c>
      <c r="B74" s="308" t="s">
        <v>396</v>
      </c>
      <c r="C74" s="9" t="s">
        <v>12</v>
      </c>
      <c r="D74" s="198">
        <v>6100</v>
      </c>
      <c r="E74" s="14">
        <f t="shared" si="1"/>
        <v>2.44</v>
      </c>
    </row>
    <row r="75" spans="1:5" ht="12.75">
      <c r="A75" s="250">
        <v>6</v>
      </c>
      <c r="B75" s="308" t="s">
        <v>398</v>
      </c>
      <c r="C75" s="9" t="s">
        <v>12</v>
      </c>
      <c r="D75" s="198">
        <v>5700</v>
      </c>
      <c r="E75" s="14">
        <f t="shared" si="1"/>
        <v>2.28</v>
      </c>
    </row>
    <row r="76" spans="1:5" ht="12.75">
      <c r="A76" s="316">
        <v>7</v>
      </c>
      <c r="B76" s="308" t="s">
        <v>402</v>
      </c>
      <c r="C76" s="9" t="s">
        <v>12</v>
      </c>
      <c r="D76" s="306">
        <v>7185.849287169043</v>
      </c>
      <c r="E76" s="14">
        <f t="shared" si="1"/>
        <v>2.874339714867617</v>
      </c>
    </row>
    <row r="77" spans="1:5" ht="12.75">
      <c r="A77" s="250">
        <v>8</v>
      </c>
      <c r="B77" s="308" t="s">
        <v>403</v>
      </c>
      <c r="C77" s="9" t="s">
        <v>12</v>
      </c>
      <c r="D77" s="306">
        <v>6909.051513238288</v>
      </c>
      <c r="E77" s="14">
        <f t="shared" si="1"/>
        <v>2.763620605295315</v>
      </c>
    </row>
    <row r="78" spans="1:5" ht="12.75">
      <c r="A78" s="316">
        <v>9</v>
      </c>
      <c r="B78" s="308" t="s">
        <v>404</v>
      </c>
      <c r="C78" s="9" t="s">
        <v>12</v>
      </c>
      <c r="D78" s="306">
        <v>5135</v>
      </c>
      <c r="E78" s="14">
        <f t="shared" si="1"/>
        <v>2.054</v>
      </c>
    </row>
    <row r="79" spans="1:5" ht="12.75">
      <c r="A79" s="250">
        <v>10</v>
      </c>
      <c r="B79" s="287" t="s">
        <v>440</v>
      </c>
      <c r="C79" s="317" t="s">
        <v>12</v>
      </c>
      <c r="D79" s="306">
        <v>5648.961513238289</v>
      </c>
      <c r="E79" s="14">
        <f t="shared" si="1"/>
        <v>2.2595846052953155</v>
      </c>
    </row>
    <row r="80" spans="1:5" ht="12.75">
      <c r="A80" s="316">
        <v>11</v>
      </c>
      <c r="B80" s="287" t="s">
        <v>441</v>
      </c>
      <c r="C80" s="259" t="s">
        <v>12</v>
      </c>
      <c r="D80" s="306">
        <v>5424.945513238289</v>
      </c>
      <c r="E80" s="14">
        <f t="shared" si="1"/>
        <v>2.169978205295316</v>
      </c>
    </row>
    <row r="81" spans="1:5" ht="12.75">
      <c r="A81" s="250">
        <v>12</v>
      </c>
      <c r="B81" s="311" t="s">
        <v>442</v>
      </c>
      <c r="C81" s="312" t="s">
        <v>12</v>
      </c>
      <c r="D81" s="306">
        <v>5135</v>
      </c>
      <c r="E81" s="14">
        <f t="shared" si="1"/>
        <v>2.054</v>
      </c>
    </row>
    <row r="82" spans="1:5" ht="25.5" customHeight="1">
      <c r="A82" s="316">
        <v>13</v>
      </c>
      <c r="B82" s="311" t="s">
        <v>443</v>
      </c>
      <c r="C82" s="312" t="s">
        <v>103</v>
      </c>
      <c r="D82" s="306">
        <v>5312.937513238288</v>
      </c>
      <c r="E82" s="14">
        <f t="shared" si="1"/>
        <v>2.1251750052953153</v>
      </c>
    </row>
    <row r="83" spans="1:5" ht="18.75" customHeight="1">
      <c r="A83" s="250">
        <v>14</v>
      </c>
      <c r="B83" s="260" t="s">
        <v>444</v>
      </c>
      <c r="C83" s="259" t="s">
        <v>103</v>
      </c>
      <c r="D83" s="306">
        <v>5070</v>
      </c>
      <c r="E83" s="14">
        <f t="shared" si="1"/>
        <v>2.028</v>
      </c>
    </row>
    <row r="84" spans="1:5" ht="26.25" customHeight="1">
      <c r="A84" s="316">
        <v>15</v>
      </c>
      <c r="B84" s="311" t="s">
        <v>445</v>
      </c>
      <c r="C84" s="312" t="s">
        <v>103</v>
      </c>
      <c r="D84" s="306">
        <v>5005</v>
      </c>
      <c r="E84" s="14">
        <f t="shared" si="1"/>
        <v>2.002</v>
      </c>
    </row>
    <row r="85" spans="1:5" ht="19.5" customHeight="1">
      <c r="A85" s="9">
        <v>16</v>
      </c>
      <c r="B85" s="305" t="s">
        <v>421</v>
      </c>
      <c r="C85" s="250" t="s">
        <v>422</v>
      </c>
      <c r="D85" s="306">
        <v>5070</v>
      </c>
      <c r="E85" s="14">
        <f t="shared" si="1"/>
        <v>2.028</v>
      </c>
    </row>
    <row r="86" spans="1:5" ht="21.75" customHeight="1">
      <c r="A86" s="9">
        <v>17</v>
      </c>
      <c r="B86" s="305" t="s">
        <v>423</v>
      </c>
      <c r="C86" s="250" t="s">
        <v>422</v>
      </c>
      <c r="D86" s="306">
        <v>4875</v>
      </c>
      <c r="E86" s="14">
        <f t="shared" si="1"/>
        <v>1.95</v>
      </c>
    </row>
    <row r="87" spans="1:5" ht="27" customHeight="1">
      <c r="A87" s="250">
        <v>18</v>
      </c>
      <c r="B87" s="305" t="s">
        <v>424</v>
      </c>
      <c r="C87" s="250" t="s">
        <v>422</v>
      </c>
      <c r="D87" s="306">
        <v>4810</v>
      </c>
      <c r="E87" s="14">
        <f t="shared" si="1"/>
        <v>1.924</v>
      </c>
    </row>
    <row r="88" spans="1:5" ht="12.75">
      <c r="A88" s="316">
        <v>19</v>
      </c>
      <c r="B88" s="305" t="s">
        <v>421</v>
      </c>
      <c r="C88" s="250" t="s">
        <v>47</v>
      </c>
      <c r="D88" s="306">
        <v>5005</v>
      </c>
      <c r="E88" s="14">
        <f t="shared" si="1"/>
        <v>2.002</v>
      </c>
    </row>
    <row r="89" spans="1:5" ht="12.75">
      <c r="A89" s="250">
        <v>20</v>
      </c>
      <c r="B89" s="305" t="s">
        <v>425</v>
      </c>
      <c r="C89" s="250" t="s">
        <v>47</v>
      </c>
      <c r="D89" s="306">
        <v>4810</v>
      </c>
      <c r="E89" s="14">
        <f t="shared" si="1"/>
        <v>1.924</v>
      </c>
    </row>
    <row r="90" spans="1:5" ht="12.75">
      <c r="A90" s="316">
        <v>21</v>
      </c>
      <c r="B90" s="305" t="s">
        <v>424</v>
      </c>
      <c r="C90" s="250" t="s">
        <v>47</v>
      </c>
      <c r="D90" s="306">
        <v>4693</v>
      </c>
      <c r="E90" s="14">
        <f t="shared" si="1"/>
        <v>1.8772</v>
      </c>
    </row>
    <row r="91" spans="1:5" ht="12.75">
      <c r="A91" s="250">
        <v>22</v>
      </c>
      <c r="B91" s="305" t="s">
        <v>429</v>
      </c>
      <c r="C91" s="250" t="s">
        <v>47</v>
      </c>
      <c r="D91" s="306">
        <v>4875</v>
      </c>
      <c r="E91" s="14">
        <f t="shared" si="1"/>
        <v>1.95</v>
      </c>
    </row>
    <row r="92" spans="1:5" ht="12.75">
      <c r="A92" s="316">
        <v>23</v>
      </c>
      <c r="B92" s="305" t="s">
        <v>430</v>
      </c>
      <c r="C92" s="250" t="s">
        <v>47</v>
      </c>
      <c r="D92" s="306">
        <v>4745</v>
      </c>
      <c r="E92" s="14">
        <f t="shared" si="1"/>
        <v>1.898</v>
      </c>
    </row>
    <row r="93" spans="1:5" ht="12.75">
      <c r="A93" s="250">
        <v>24</v>
      </c>
      <c r="B93" s="305" t="s">
        <v>431</v>
      </c>
      <c r="C93" s="250" t="s">
        <v>47</v>
      </c>
      <c r="D93" s="306">
        <v>4693</v>
      </c>
      <c r="E93" s="14">
        <f t="shared" si="1"/>
        <v>1.8772</v>
      </c>
    </row>
    <row r="94" spans="1:5" ht="12.75">
      <c r="A94" s="316">
        <v>25</v>
      </c>
      <c r="B94" s="305" t="s">
        <v>432</v>
      </c>
      <c r="C94" s="250" t="s">
        <v>47</v>
      </c>
      <c r="D94" s="306">
        <v>4875</v>
      </c>
      <c r="E94" s="14">
        <f t="shared" si="1"/>
        <v>1.95</v>
      </c>
    </row>
    <row r="95" spans="1:5" ht="12.75">
      <c r="A95" s="250">
        <v>26</v>
      </c>
      <c r="B95" s="305" t="s">
        <v>433</v>
      </c>
      <c r="C95" s="250" t="s">
        <v>47</v>
      </c>
      <c r="D95" s="306">
        <v>4745</v>
      </c>
      <c r="E95" s="14">
        <f t="shared" si="1"/>
        <v>1.898</v>
      </c>
    </row>
    <row r="96" spans="1:7" ht="12.75">
      <c r="A96" s="316">
        <v>27</v>
      </c>
      <c r="B96" s="305" t="s">
        <v>434</v>
      </c>
      <c r="C96" s="250" t="s">
        <v>47</v>
      </c>
      <c r="D96" s="306">
        <v>4693</v>
      </c>
      <c r="E96" s="14">
        <f t="shared" si="1"/>
        <v>1.8772</v>
      </c>
      <c r="G96" s="304"/>
    </row>
    <row r="97" spans="1:7" ht="12.75">
      <c r="A97" s="250">
        <v>28</v>
      </c>
      <c r="B97" s="311" t="s">
        <v>435</v>
      </c>
      <c r="C97" s="250" t="s">
        <v>47</v>
      </c>
      <c r="D97" s="306">
        <v>4875</v>
      </c>
      <c r="E97" s="14">
        <f t="shared" si="1"/>
        <v>1.95</v>
      </c>
      <c r="G97" s="304"/>
    </row>
    <row r="98" spans="1:7" ht="12.75">
      <c r="A98" s="316">
        <v>29</v>
      </c>
      <c r="B98" s="311" t="s">
        <v>436</v>
      </c>
      <c r="C98" s="250" t="s">
        <v>47</v>
      </c>
      <c r="D98" s="306">
        <v>4745</v>
      </c>
      <c r="E98" s="14">
        <f t="shared" si="1"/>
        <v>1.898</v>
      </c>
      <c r="G98" s="304"/>
    </row>
    <row r="99" spans="1:5" ht="12.75">
      <c r="A99" s="250">
        <v>30</v>
      </c>
      <c r="B99" s="287" t="s">
        <v>437</v>
      </c>
      <c r="C99" s="9" t="s">
        <v>47</v>
      </c>
      <c r="D99" s="306">
        <v>4693</v>
      </c>
      <c r="E99" s="14">
        <f t="shared" si="1"/>
        <v>1.8772</v>
      </c>
    </row>
    <row r="100" spans="1:4" ht="12.75">
      <c r="A100" s="318"/>
      <c r="B100" s="308"/>
      <c r="C100" s="318"/>
      <c r="D100" s="25"/>
    </row>
    <row r="101" spans="1:4" ht="26.25" customHeight="1">
      <c r="A101" s="247"/>
      <c r="B101" s="249" t="s">
        <v>446</v>
      </c>
      <c r="C101" s="249"/>
      <c r="D101" s="249"/>
    </row>
    <row r="102" spans="1:5" s="304" customFormat="1" ht="75" customHeight="1">
      <c r="A102" s="302" t="s">
        <v>54</v>
      </c>
      <c r="B102" s="303" t="s">
        <v>6</v>
      </c>
      <c r="C102" s="99" t="s">
        <v>7</v>
      </c>
      <c r="D102" s="99" t="s">
        <v>447</v>
      </c>
      <c r="E102" s="99"/>
    </row>
    <row r="103" spans="1:5" s="304" customFormat="1" ht="55.5" customHeight="1">
      <c r="A103" s="302"/>
      <c r="B103" s="303"/>
      <c r="C103" s="99"/>
      <c r="D103" s="71" t="s">
        <v>448</v>
      </c>
      <c r="E103" s="70" t="s">
        <v>4</v>
      </c>
    </row>
    <row r="104" spans="1:5" s="304" customFormat="1" ht="21" customHeight="1">
      <c r="A104" s="302"/>
      <c r="B104" s="303"/>
      <c r="C104" s="99"/>
      <c r="D104" s="73">
        <v>2022</v>
      </c>
      <c r="E104" s="70"/>
    </row>
    <row r="105" spans="1:5" ht="12.75">
      <c r="A105" s="9">
        <v>1</v>
      </c>
      <c r="B105" s="247" t="s">
        <v>386</v>
      </c>
      <c r="C105" s="316" t="s">
        <v>12</v>
      </c>
      <c r="D105" s="198">
        <v>13337.5</v>
      </c>
      <c r="E105" s="14">
        <f aca="true" t="shared" si="2" ref="E105:E148">D105/2500</f>
        <v>5.335</v>
      </c>
    </row>
    <row r="106" spans="1:5" ht="12.75">
      <c r="A106" s="9">
        <v>2</v>
      </c>
      <c r="B106" s="247" t="s">
        <v>449</v>
      </c>
      <c r="C106" s="316" t="s">
        <v>12</v>
      </c>
      <c r="D106" s="198">
        <v>13337.5</v>
      </c>
      <c r="E106" s="14">
        <f t="shared" si="2"/>
        <v>5.335</v>
      </c>
    </row>
    <row r="107" spans="1:5" ht="12.75">
      <c r="A107" s="9">
        <v>3</v>
      </c>
      <c r="B107" s="305" t="s">
        <v>389</v>
      </c>
      <c r="C107" s="250" t="s">
        <v>12</v>
      </c>
      <c r="D107" s="198">
        <v>10563.3</v>
      </c>
      <c r="E107" s="14">
        <f t="shared" si="2"/>
        <v>4.22532</v>
      </c>
    </row>
    <row r="108" spans="1:5" ht="12.75">
      <c r="A108" s="9">
        <v>4</v>
      </c>
      <c r="B108" s="305" t="s">
        <v>450</v>
      </c>
      <c r="C108" s="250" t="s">
        <v>12</v>
      </c>
      <c r="D108" s="198">
        <v>10563.3</v>
      </c>
      <c r="E108" s="14">
        <f t="shared" si="2"/>
        <v>4.22532</v>
      </c>
    </row>
    <row r="109" spans="1:5" ht="12.75">
      <c r="A109" s="9">
        <v>5</v>
      </c>
      <c r="B109" s="305" t="s">
        <v>392</v>
      </c>
      <c r="C109" s="250" t="s">
        <v>12</v>
      </c>
      <c r="D109" s="198">
        <v>7300</v>
      </c>
      <c r="E109" s="14">
        <f t="shared" si="2"/>
        <v>2.92</v>
      </c>
    </row>
    <row r="110" spans="1:5" ht="12.75">
      <c r="A110" s="9">
        <v>6</v>
      </c>
      <c r="B110" s="305" t="s">
        <v>394</v>
      </c>
      <c r="C110" s="250" t="s">
        <v>12</v>
      </c>
      <c r="D110" s="198">
        <v>6700</v>
      </c>
      <c r="E110" s="14">
        <f t="shared" si="2"/>
        <v>2.68</v>
      </c>
    </row>
    <row r="111" spans="1:5" ht="12.75">
      <c r="A111" s="9">
        <v>7</v>
      </c>
      <c r="B111" s="305" t="s">
        <v>396</v>
      </c>
      <c r="C111" s="250" t="s">
        <v>12</v>
      </c>
      <c r="D111" s="198">
        <v>6100</v>
      </c>
      <c r="E111" s="14">
        <f t="shared" si="2"/>
        <v>2.44</v>
      </c>
    </row>
    <row r="112" spans="1:5" ht="12.75">
      <c r="A112" s="9">
        <v>8</v>
      </c>
      <c r="B112" s="305" t="s">
        <v>398</v>
      </c>
      <c r="C112" s="250" t="s">
        <v>12</v>
      </c>
      <c r="D112" s="198">
        <v>5700</v>
      </c>
      <c r="E112" s="14">
        <f t="shared" si="2"/>
        <v>2.28</v>
      </c>
    </row>
    <row r="113" spans="1:5" ht="12.75">
      <c r="A113" s="9">
        <v>9</v>
      </c>
      <c r="B113" s="305" t="s">
        <v>400</v>
      </c>
      <c r="C113" s="250" t="s">
        <v>12</v>
      </c>
      <c r="D113" s="198">
        <v>6508.7</v>
      </c>
      <c r="E113" s="14">
        <f t="shared" si="2"/>
        <v>2.60348</v>
      </c>
    </row>
    <row r="114" spans="1:5" ht="12.75">
      <c r="A114" s="9">
        <v>10</v>
      </c>
      <c r="B114" s="305" t="s">
        <v>401</v>
      </c>
      <c r="C114" s="250" t="s">
        <v>12</v>
      </c>
      <c r="D114" s="198">
        <v>6081.9</v>
      </c>
      <c r="E114" s="14">
        <f t="shared" si="2"/>
        <v>2.43276</v>
      </c>
    </row>
    <row r="115" spans="1:5" ht="12.75">
      <c r="A115" s="9">
        <v>11</v>
      </c>
      <c r="B115" s="305" t="s">
        <v>402</v>
      </c>
      <c r="C115" s="250" t="s">
        <v>12</v>
      </c>
      <c r="D115" s="13">
        <v>5897.92399185336</v>
      </c>
      <c r="E115" s="14">
        <f t="shared" si="2"/>
        <v>2.359169596741344</v>
      </c>
    </row>
    <row r="116" spans="1:5" ht="12.75">
      <c r="A116" s="9">
        <v>12</v>
      </c>
      <c r="B116" s="305" t="s">
        <v>403</v>
      </c>
      <c r="C116" s="307" t="s">
        <v>12</v>
      </c>
      <c r="D116" s="13">
        <v>5670.736895865579</v>
      </c>
      <c r="E116" s="14">
        <f t="shared" si="2"/>
        <v>2.2682947583462316</v>
      </c>
    </row>
    <row r="117" spans="1:5" ht="12.75">
      <c r="A117" s="9">
        <v>13</v>
      </c>
      <c r="B117" s="308" t="s">
        <v>451</v>
      </c>
      <c r="C117" s="307" t="s">
        <v>12</v>
      </c>
      <c r="D117" s="13">
        <v>4682.4601558655795</v>
      </c>
      <c r="E117" s="14">
        <f t="shared" si="2"/>
        <v>1.8729840623462317</v>
      </c>
    </row>
    <row r="118" spans="1:5" ht="12.75">
      <c r="A118" s="9">
        <v>14</v>
      </c>
      <c r="B118" s="308" t="s">
        <v>406</v>
      </c>
      <c r="C118" s="307" t="s">
        <v>12</v>
      </c>
      <c r="D118" s="13">
        <v>4636.49379586558</v>
      </c>
      <c r="E118" s="14">
        <f t="shared" si="2"/>
        <v>1.854597518346232</v>
      </c>
    </row>
    <row r="119" spans="1:5" ht="12.75">
      <c r="A119" s="9">
        <v>15</v>
      </c>
      <c r="B119" s="308" t="s">
        <v>407</v>
      </c>
      <c r="C119" s="307" t="s">
        <v>12</v>
      </c>
      <c r="D119" s="13">
        <v>4590.52743586558</v>
      </c>
      <c r="E119" s="14">
        <f t="shared" si="2"/>
        <v>1.8362109743462318</v>
      </c>
    </row>
    <row r="120" spans="1:5" ht="12.75">
      <c r="A120" s="9">
        <v>16</v>
      </c>
      <c r="B120" s="308" t="s">
        <v>404</v>
      </c>
      <c r="C120" s="250" t="s">
        <v>12</v>
      </c>
      <c r="D120" s="13">
        <v>4774.392875865579</v>
      </c>
      <c r="E120" s="14">
        <f t="shared" si="2"/>
        <v>1.9097571503462316</v>
      </c>
    </row>
    <row r="121" spans="1:5" ht="12.75">
      <c r="A121" s="9">
        <v>17</v>
      </c>
      <c r="B121" s="319" t="s">
        <v>408</v>
      </c>
      <c r="C121" s="250" t="s">
        <v>12</v>
      </c>
      <c r="D121" s="13">
        <v>5142.1237558655785</v>
      </c>
      <c r="E121" s="14">
        <f t="shared" si="2"/>
        <v>2.0568495023462314</v>
      </c>
    </row>
    <row r="122" spans="1:5" ht="12.75">
      <c r="A122" s="9">
        <v>18</v>
      </c>
      <c r="B122" s="319" t="s">
        <v>409</v>
      </c>
      <c r="C122" s="250" t="s">
        <v>12</v>
      </c>
      <c r="D122" s="13">
        <v>4590.52743586558</v>
      </c>
      <c r="E122" s="14">
        <f t="shared" si="2"/>
        <v>1.8362109743462318</v>
      </c>
    </row>
    <row r="123" spans="1:5" ht="12.75">
      <c r="A123" s="9">
        <v>19</v>
      </c>
      <c r="B123" s="319" t="s">
        <v>410</v>
      </c>
      <c r="C123" s="250" t="s">
        <v>12</v>
      </c>
      <c r="D123" s="13">
        <v>4360.69563586558</v>
      </c>
      <c r="E123" s="14">
        <f t="shared" si="2"/>
        <v>1.7442782543462318</v>
      </c>
    </row>
    <row r="124" spans="1:5" ht="12.75">
      <c r="A124" s="9">
        <v>20</v>
      </c>
      <c r="B124" s="319" t="s">
        <v>411</v>
      </c>
      <c r="C124" s="250" t="s">
        <v>12</v>
      </c>
      <c r="D124" s="13">
        <v>4214.65</v>
      </c>
      <c r="E124" s="14">
        <f t="shared" si="2"/>
        <v>1.68586</v>
      </c>
    </row>
    <row r="125" spans="1:5" ht="120.75" customHeight="1">
      <c r="A125" s="9">
        <v>21</v>
      </c>
      <c r="B125" s="287" t="s">
        <v>452</v>
      </c>
      <c r="C125" s="259" t="s">
        <v>12</v>
      </c>
      <c r="D125" s="13">
        <v>4636.49379586558</v>
      </c>
      <c r="E125" s="14">
        <f t="shared" si="2"/>
        <v>1.854597518346232</v>
      </c>
    </row>
    <row r="126" spans="1:5" ht="119.25" customHeight="1">
      <c r="A126" s="9">
        <v>22</v>
      </c>
      <c r="B126" s="287" t="s">
        <v>453</v>
      </c>
      <c r="C126" s="259" t="s">
        <v>12</v>
      </c>
      <c r="D126" s="13">
        <v>4452.62835586558</v>
      </c>
      <c r="E126" s="14">
        <f t="shared" si="2"/>
        <v>1.7810513423462317</v>
      </c>
    </row>
    <row r="127" spans="1:5" ht="121.5" customHeight="1">
      <c r="A127" s="9">
        <v>23</v>
      </c>
      <c r="B127" s="311" t="s">
        <v>454</v>
      </c>
      <c r="C127" s="312" t="s">
        <v>12</v>
      </c>
      <c r="D127" s="13">
        <v>4214.65</v>
      </c>
      <c r="E127" s="14">
        <f t="shared" si="2"/>
        <v>1.68586</v>
      </c>
    </row>
    <row r="128" spans="1:5" ht="12.75">
      <c r="A128" s="9">
        <v>24</v>
      </c>
      <c r="B128" s="305" t="s">
        <v>415</v>
      </c>
      <c r="C128" s="312" t="s">
        <v>103</v>
      </c>
      <c r="D128" s="13">
        <v>4360.69563586558</v>
      </c>
      <c r="E128" s="14">
        <f t="shared" si="2"/>
        <v>1.7442782543462318</v>
      </c>
    </row>
    <row r="129" spans="1:5" ht="12.75">
      <c r="A129" s="9">
        <v>25</v>
      </c>
      <c r="B129" s="305" t="s">
        <v>416</v>
      </c>
      <c r="C129" s="312" t="s">
        <v>103</v>
      </c>
      <c r="D129" s="13">
        <v>4161.3</v>
      </c>
      <c r="E129" s="14">
        <f t="shared" si="2"/>
        <v>1.66452</v>
      </c>
    </row>
    <row r="130" spans="1:5" ht="12.75">
      <c r="A130" s="9">
        <v>26</v>
      </c>
      <c r="B130" s="305" t="s">
        <v>417</v>
      </c>
      <c r="C130" s="312" t="s">
        <v>103</v>
      </c>
      <c r="D130" s="13">
        <v>4107.95</v>
      </c>
      <c r="E130" s="14">
        <f t="shared" si="2"/>
        <v>1.6431799999999999</v>
      </c>
    </row>
    <row r="131" spans="1:5" ht="280.5" customHeight="1">
      <c r="A131" s="9">
        <v>27</v>
      </c>
      <c r="B131" s="311" t="s">
        <v>418</v>
      </c>
      <c r="C131" s="312" t="s">
        <v>103</v>
      </c>
      <c r="D131" s="13">
        <v>4360.69563586558</v>
      </c>
      <c r="E131" s="14">
        <f t="shared" si="2"/>
        <v>1.7442782543462318</v>
      </c>
    </row>
    <row r="132" spans="1:5" ht="276" customHeight="1">
      <c r="A132" s="9">
        <v>28</v>
      </c>
      <c r="B132" s="287" t="s">
        <v>419</v>
      </c>
      <c r="C132" s="259" t="s">
        <v>103</v>
      </c>
      <c r="D132" s="13">
        <v>4161.3</v>
      </c>
      <c r="E132" s="14">
        <f t="shared" si="2"/>
        <v>1.66452</v>
      </c>
    </row>
    <row r="133" spans="1:5" ht="279.75" customHeight="1">
      <c r="A133" s="9">
        <v>29</v>
      </c>
      <c r="B133" s="311" t="s">
        <v>420</v>
      </c>
      <c r="C133" s="312" t="s">
        <v>103</v>
      </c>
      <c r="D133" s="13">
        <v>4107.95</v>
      </c>
      <c r="E133" s="14">
        <f t="shared" si="2"/>
        <v>1.6431799999999999</v>
      </c>
    </row>
    <row r="134" spans="1:5" ht="12.75">
      <c r="A134" s="9">
        <v>30</v>
      </c>
      <c r="B134" s="305" t="s">
        <v>421</v>
      </c>
      <c r="C134" s="250" t="s">
        <v>422</v>
      </c>
      <c r="D134" s="13">
        <v>4161</v>
      </c>
      <c r="E134" s="14">
        <f t="shared" si="2"/>
        <v>1.6644</v>
      </c>
    </row>
    <row r="135" spans="1:5" ht="12.75">
      <c r="A135" s="9">
        <v>31</v>
      </c>
      <c r="B135" s="305" t="s">
        <v>423</v>
      </c>
      <c r="C135" s="250" t="s">
        <v>422</v>
      </c>
      <c r="D135" s="13">
        <v>4001.25</v>
      </c>
      <c r="E135" s="14">
        <f t="shared" si="2"/>
        <v>1.6005</v>
      </c>
    </row>
    <row r="136" spans="1:5" ht="12.75">
      <c r="A136" s="9">
        <v>32</v>
      </c>
      <c r="B136" s="305" t="s">
        <v>424</v>
      </c>
      <c r="C136" s="250" t="s">
        <v>422</v>
      </c>
      <c r="D136" s="13">
        <v>3947.8999999999996</v>
      </c>
      <c r="E136" s="14">
        <f t="shared" si="2"/>
        <v>1.57916</v>
      </c>
    </row>
    <row r="137" spans="1:5" ht="12.75">
      <c r="A137" s="9">
        <v>33</v>
      </c>
      <c r="B137" s="305" t="s">
        <v>421</v>
      </c>
      <c r="C137" s="250" t="s">
        <v>47</v>
      </c>
      <c r="D137" s="13">
        <v>4107.95</v>
      </c>
      <c r="E137" s="14">
        <f t="shared" si="2"/>
        <v>1.6431799999999999</v>
      </c>
    </row>
    <row r="138" spans="1:5" ht="12.75">
      <c r="A138" s="9">
        <v>34</v>
      </c>
      <c r="B138" s="305" t="s">
        <v>425</v>
      </c>
      <c r="C138" s="250" t="s">
        <v>47</v>
      </c>
      <c r="D138" s="13">
        <v>3947.8999999999996</v>
      </c>
      <c r="E138" s="14">
        <f t="shared" si="2"/>
        <v>1.57916</v>
      </c>
    </row>
    <row r="139" spans="1:5" ht="12.75">
      <c r="A139" s="9">
        <v>35</v>
      </c>
      <c r="B139" s="305" t="s">
        <v>424</v>
      </c>
      <c r="C139" s="250" t="s">
        <v>47</v>
      </c>
      <c r="D139" s="13">
        <v>3851.87</v>
      </c>
      <c r="E139" s="14">
        <f t="shared" si="2"/>
        <v>1.540748</v>
      </c>
    </row>
    <row r="140" spans="1:5" ht="12.75">
      <c r="A140" s="9">
        <v>36</v>
      </c>
      <c r="B140" s="305" t="s">
        <v>426</v>
      </c>
      <c r="C140" s="250" t="s">
        <v>47</v>
      </c>
      <c r="D140" s="13">
        <v>4107.95</v>
      </c>
      <c r="E140" s="14">
        <f t="shared" si="2"/>
        <v>1.6431799999999999</v>
      </c>
    </row>
    <row r="141" spans="1:5" ht="12.75">
      <c r="A141" s="9">
        <v>37</v>
      </c>
      <c r="B141" s="305" t="s">
        <v>427</v>
      </c>
      <c r="C141" s="250" t="s">
        <v>47</v>
      </c>
      <c r="D141" s="13">
        <v>3947.8999999999996</v>
      </c>
      <c r="E141" s="14">
        <f t="shared" si="2"/>
        <v>1.57916</v>
      </c>
    </row>
    <row r="142" spans="1:5" ht="12.75">
      <c r="A142" s="9">
        <v>38</v>
      </c>
      <c r="B142" s="305" t="s">
        <v>428</v>
      </c>
      <c r="C142" s="250" t="s">
        <v>47</v>
      </c>
      <c r="D142" s="13">
        <v>3851.87</v>
      </c>
      <c r="E142" s="14">
        <f t="shared" si="2"/>
        <v>1.540748</v>
      </c>
    </row>
    <row r="143" spans="1:5" ht="12.75">
      <c r="A143" s="9">
        <v>39</v>
      </c>
      <c r="B143" s="305" t="s">
        <v>429</v>
      </c>
      <c r="C143" s="250" t="s">
        <v>47</v>
      </c>
      <c r="D143" s="13">
        <v>4001.25</v>
      </c>
      <c r="E143" s="14">
        <f t="shared" si="2"/>
        <v>1.6005</v>
      </c>
    </row>
    <row r="144" spans="1:5" ht="12.75">
      <c r="A144" s="9">
        <v>40</v>
      </c>
      <c r="B144" s="305" t="s">
        <v>430</v>
      </c>
      <c r="C144" s="250" t="s">
        <v>47</v>
      </c>
      <c r="D144" s="13">
        <v>3894.55</v>
      </c>
      <c r="E144" s="14">
        <f t="shared" si="2"/>
        <v>1.55782</v>
      </c>
    </row>
    <row r="145" spans="1:5" ht="12.75">
      <c r="A145" s="9">
        <v>41</v>
      </c>
      <c r="B145" s="305" t="s">
        <v>431</v>
      </c>
      <c r="C145" s="250" t="s">
        <v>47</v>
      </c>
      <c r="D145" s="13">
        <v>3851.87</v>
      </c>
      <c r="E145" s="14">
        <f t="shared" si="2"/>
        <v>1.540748</v>
      </c>
    </row>
    <row r="146" spans="1:5" ht="12.75">
      <c r="A146" s="9">
        <v>42</v>
      </c>
      <c r="B146" s="311" t="s">
        <v>455</v>
      </c>
      <c r="C146" s="250" t="s">
        <v>47</v>
      </c>
      <c r="D146" s="13">
        <v>4001.25</v>
      </c>
      <c r="E146" s="14">
        <f t="shared" si="2"/>
        <v>1.6005</v>
      </c>
    </row>
    <row r="147" spans="1:5" ht="12.75">
      <c r="A147" s="9">
        <v>43</v>
      </c>
      <c r="B147" s="311" t="s">
        <v>456</v>
      </c>
      <c r="C147" s="250" t="s">
        <v>47</v>
      </c>
      <c r="D147" s="13">
        <v>3894.55</v>
      </c>
      <c r="E147" s="14">
        <f t="shared" si="2"/>
        <v>1.55782</v>
      </c>
    </row>
    <row r="148" spans="1:5" ht="12.75">
      <c r="A148" s="9">
        <v>44</v>
      </c>
      <c r="B148" s="287" t="s">
        <v>457</v>
      </c>
      <c r="C148" s="259" t="s">
        <v>47</v>
      </c>
      <c r="D148" s="13">
        <v>3851.87</v>
      </c>
      <c r="E148" s="14">
        <f t="shared" si="2"/>
        <v>1.540748</v>
      </c>
    </row>
    <row r="149" spans="1:5" ht="12.75">
      <c r="A149" s="268"/>
      <c r="B149" s="249"/>
      <c r="C149" s="268"/>
      <c r="D149" s="320"/>
      <c r="E149" s="247"/>
    </row>
    <row r="150" spans="1:5" ht="12.75">
      <c r="A150" s="247"/>
      <c r="B150" s="247" t="s">
        <v>458</v>
      </c>
      <c r="C150" s="268"/>
      <c r="D150" s="314"/>
      <c r="E150" s="247"/>
    </row>
    <row r="151" spans="1:5" s="304" customFormat="1" ht="57.75" customHeight="1">
      <c r="A151" s="302" t="s">
        <v>54</v>
      </c>
      <c r="B151" s="303" t="s">
        <v>6</v>
      </c>
      <c r="C151" s="99" t="s">
        <v>7</v>
      </c>
      <c r="D151" s="99" t="s">
        <v>459</v>
      </c>
      <c r="E151" s="99"/>
    </row>
    <row r="152" spans="1:5" s="304" customFormat="1" ht="50.25" customHeight="1">
      <c r="A152" s="302"/>
      <c r="B152" s="303"/>
      <c r="C152" s="99"/>
      <c r="D152" s="71" t="s">
        <v>57</v>
      </c>
      <c r="E152" s="70" t="s">
        <v>4</v>
      </c>
    </row>
    <row r="153" spans="1:5" s="304" customFormat="1" ht="24" customHeight="1">
      <c r="A153" s="302"/>
      <c r="B153" s="303"/>
      <c r="C153" s="99"/>
      <c r="D153" s="73">
        <v>2022</v>
      </c>
      <c r="E153" s="70"/>
    </row>
    <row r="154" spans="1:5" ht="12.75">
      <c r="A154" s="9">
        <v>1</v>
      </c>
      <c r="B154" s="265" t="s">
        <v>386</v>
      </c>
      <c r="C154" s="316" t="s">
        <v>12</v>
      </c>
      <c r="D154" s="198">
        <v>12250</v>
      </c>
      <c r="E154" s="14">
        <f aca="true" t="shared" si="3" ref="E154:E193">D154/2500</f>
        <v>4.9</v>
      </c>
    </row>
    <row r="155" spans="1:5" ht="12.75">
      <c r="A155" s="9">
        <v>2</v>
      </c>
      <c r="B155" s="247" t="s">
        <v>449</v>
      </c>
      <c r="C155" s="316" t="s">
        <v>12</v>
      </c>
      <c r="D155" s="198">
        <v>12250</v>
      </c>
      <c r="E155" s="14">
        <f t="shared" si="3"/>
        <v>4.9</v>
      </c>
    </row>
    <row r="156" spans="1:5" ht="12.75">
      <c r="A156" s="9">
        <v>3</v>
      </c>
      <c r="B156" s="305" t="s">
        <v>389</v>
      </c>
      <c r="C156" s="250" t="s">
        <v>12</v>
      </c>
      <c r="D156" s="198">
        <v>9702</v>
      </c>
      <c r="E156" s="14">
        <f t="shared" si="3"/>
        <v>3.8808</v>
      </c>
    </row>
    <row r="157" spans="1:5" ht="12.75">
      <c r="A157" s="9">
        <v>4</v>
      </c>
      <c r="B157" s="305" t="s">
        <v>450</v>
      </c>
      <c r="C157" s="250" t="s">
        <v>12</v>
      </c>
      <c r="D157" s="198">
        <v>9702</v>
      </c>
      <c r="E157" s="14">
        <f t="shared" si="3"/>
        <v>3.8808</v>
      </c>
    </row>
    <row r="158" spans="1:5" ht="12.75">
      <c r="A158" s="9">
        <v>5</v>
      </c>
      <c r="B158" s="305" t="s">
        <v>400</v>
      </c>
      <c r="C158" s="250" t="s">
        <v>12</v>
      </c>
      <c r="D158" s="198">
        <v>6272</v>
      </c>
      <c r="E158" s="14">
        <f t="shared" si="3"/>
        <v>2.5088</v>
      </c>
    </row>
    <row r="159" spans="1:5" ht="12.75">
      <c r="A159" s="9">
        <v>6</v>
      </c>
      <c r="B159" s="305" t="s">
        <v>401</v>
      </c>
      <c r="C159" s="250" t="s">
        <v>12</v>
      </c>
      <c r="D159" s="198">
        <v>6272</v>
      </c>
      <c r="E159" s="14">
        <f t="shared" si="3"/>
        <v>2.5088</v>
      </c>
    </row>
    <row r="160" spans="1:5" ht="12.75">
      <c r="A160" s="9">
        <v>7</v>
      </c>
      <c r="B160" s="305" t="s">
        <v>402</v>
      </c>
      <c r="C160" s="250" t="s">
        <v>12</v>
      </c>
      <c r="D160" s="306">
        <v>5251.197556008146</v>
      </c>
      <c r="E160" s="14">
        <f t="shared" si="3"/>
        <v>2.100479022403259</v>
      </c>
    </row>
    <row r="161" spans="1:5" ht="12.75">
      <c r="A161" s="9">
        <v>8</v>
      </c>
      <c r="B161" s="305" t="s">
        <v>403</v>
      </c>
      <c r="C161" s="307" t="s">
        <v>12</v>
      </c>
      <c r="D161" s="306">
        <v>5048.922259674133</v>
      </c>
      <c r="E161" s="14">
        <f t="shared" si="3"/>
        <v>2.019568903869653</v>
      </c>
    </row>
    <row r="162" spans="1:5" ht="12.75">
      <c r="A162" s="9">
        <v>9</v>
      </c>
      <c r="B162" s="308" t="s">
        <v>404</v>
      </c>
      <c r="C162" s="250" t="s">
        <v>12</v>
      </c>
      <c r="D162" s="306">
        <v>4250.865259674133</v>
      </c>
      <c r="E162" s="14">
        <f t="shared" si="3"/>
        <v>1.7003461038696532</v>
      </c>
    </row>
    <row r="163" spans="1:5" ht="12.75">
      <c r="A163" s="9">
        <v>10</v>
      </c>
      <c r="B163" s="310" t="s">
        <v>408</v>
      </c>
      <c r="C163" s="9" t="s">
        <v>12</v>
      </c>
      <c r="D163" s="306">
        <v>4578.2732596741325</v>
      </c>
      <c r="E163" s="14">
        <f t="shared" si="3"/>
        <v>1.831309303869653</v>
      </c>
    </row>
    <row r="164" spans="1:5" ht="12.75">
      <c r="A164" s="9">
        <v>11</v>
      </c>
      <c r="B164" s="287" t="s">
        <v>409</v>
      </c>
      <c r="C164" s="9" t="s">
        <v>12</v>
      </c>
      <c r="D164" s="306">
        <v>4200</v>
      </c>
      <c r="E164" s="14">
        <f t="shared" si="3"/>
        <v>1.68</v>
      </c>
    </row>
    <row r="165" spans="1:5" ht="12.75">
      <c r="A165" s="9">
        <v>12</v>
      </c>
      <c r="B165" s="311" t="s">
        <v>410</v>
      </c>
      <c r="C165" s="250" t="s">
        <v>12</v>
      </c>
      <c r="D165" s="306">
        <v>4086.875010183299</v>
      </c>
      <c r="E165" s="14">
        <f t="shared" si="3"/>
        <v>1.6347500040733196</v>
      </c>
    </row>
    <row r="166" spans="1:5" ht="12.75">
      <c r="A166" s="9">
        <v>13</v>
      </c>
      <c r="B166" s="311" t="s">
        <v>411</v>
      </c>
      <c r="C166" s="250" t="s">
        <v>12</v>
      </c>
      <c r="D166" s="306">
        <v>3950</v>
      </c>
      <c r="E166" s="14">
        <f t="shared" si="3"/>
        <v>1.58</v>
      </c>
    </row>
    <row r="167" spans="1:5" ht="134.25" customHeight="1">
      <c r="A167" s="9">
        <v>14</v>
      </c>
      <c r="B167" s="287" t="s">
        <v>412</v>
      </c>
      <c r="C167" s="259" t="s">
        <v>12</v>
      </c>
      <c r="D167" s="306">
        <v>4128</v>
      </c>
      <c r="E167" s="14">
        <f t="shared" si="3"/>
        <v>1.6512</v>
      </c>
    </row>
    <row r="168" spans="1:5" ht="132.75" customHeight="1">
      <c r="A168" s="9">
        <v>15</v>
      </c>
      <c r="B168" s="287" t="s">
        <v>413</v>
      </c>
      <c r="C168" s="259" t="s">
        <v>12</v>
      </c>
      <c r="D168" s="306">
        <v>4020</v>
      </c>
      <c r="E168" s="14">
        <f t="shared" si="3"/>
        <v>1.608</v>
      </c>
    </row>
    <row r="169" spans="1:5" ht="144" customHeight="1">
      <c r="A169" s="9">
        <v>16</v>
      </c>
      <c r="B169" s="311" t="s">
        <v>414</v>
      </c>
      <c r="C169" s="312" t="s">
        <v>12</v>
      </c>
      <c r="D169" s="306">
        <v>3950</v>
      </c>
      <c r="E169" s="14">
        <f t="shared" si="3"/>
        <v>1.58</v>
      </c>
    </row>
    <row r="170" spans="1:5" ht="12.75">
      <c r="A170" s="9">
        <v>17</v>
      </c>
      <c r="B170" s="305" t="s">
        <v>415</v>
      </c>
      <c r="C170" s="250" t="s">
        <v>103</v>
      </c>
      <c r="D170" s="306">
        <v>3950</v>
      </c>
      <c r="E170" s="14">
        <f t="shared" si="3"/>
        <v>1.58</v>
      </c>
    </row>
    <row r="171" spans="1:5" ht="12.75">
      <c r="A171" s="9">
        <v>18</v>
      </c>
      <c r="B171" s="305" t="s">
        <v>416</v>
      </c>
      <c r="C171" s="250" t="s">
        <v>103</v>
      </c>
      <c r="D171" s="306">
        <v>3900</v>
      </c>
      <c r="E171" s="14">
        <f t="shared" si="3"/>
        <v>1.56</v>
      </c>
    </row>
    <row r="172" spans="1:5" ht="12.75">
      <c r="A172" s="9">
        <v>19</v>
      </c>
      <c r="B172" s="305" t="s">
        <v>417</v>
      </c>
      <c r="C172" s="250" t="s">
        <v>103</v>
      </c>
      <c r="D172" s="306">
        <v>3850</v>
      </c>
      <c r="E172" s="14">
        <f t="shared" si="3"/>
        <v>1.54</v>
      </c>
    </row>
    <row r="173" spans="1:5" ht="273.75" customHeight="1">
      <c r="A173" s="9">
        <v>20</v>
      </c>
      <c r="B173" s="311" t="s">
        <v>418</v>
      </c>
      <c r="C173" s="312" t="s">
        <v>103</v>
      </c>
      <c r="D173" s="306">
        <v>3950</v>
      </c>
      <c r="E173" s="14">
        <f t="shared" si="3"/>
        <v>1.58</v>
      </c>
    </row>
    <row r="174" spans="1:5" ht="278.25" customHeight="1">
      <c r="A174" s="9">
        <v>21</v>
      </c>
      <c r="B174" s="287" t="s">
        <v>419</v>
      </c>
      <c r="C174" s="259" t="s">
        <v>103</v>
      </c>
      <c r="D174" s="306">
        <v>3900</v>
      </c>
      <c r="E174" s="14">
        <f t="shared" si="3"/>
        <v>1.56</v>
      </c>
    </row>
    <row r="175" spans="1:5" ht="281.25" customHeight="1">
      <c r="A175" s="9">
        <v>22</v>
      </c>
      <c r="B175" s="311" t="s">
        <v>420</v>
      </c>
      <c r="C175" s="312" t="s">
        <v>103</v>
      </c>
      <c r="D175" s="306">
        <v>3850</v>
      </c>
      <c r="E175" s="14">
        <f t="shared" si="3"/>
        <v>1.54</v>
      </c>
    </row>
    <row r="176" spans="1:5" ht="12.75">
      <c r="A176" s="9">
        <v>23</v>
      </c>
      <c r="B176" s="305" t="s">
        <v>421</v>
      </c>
      <c r="C176" s="250" t="s">
        <v>422</v>
      </c>
      <c r="D176" s="306">
        <v>3900</v>
      </c>
      <c r="E176" s="14">
        <f t="shared" si="3"/>
        <v>1.56</v>
      </c>
    </row>
    <row r="177" spans="1:5" ht="12.75">
      <c r="A177" s="9">
        <v>24</v>
      </c>
      <c r="B177" s="305" t="s">
        <v>423</v>
      </c>
      <c r="C177" s="250" t="s">
        <v>422</v>
      </c>
      <c r="D177" s="306">
        <v>3850</v>
      </c>
      <c r="E177" s="14">
        <f t="shared" si="3"/>
        <v>1.54</v>
      </c>
    </row>
    <row r="178" spans="1:5" ht="12.75">
      <c r="A178" s="9">
        <v>25</v>
      </c>
      <c r="B178" s="305" t="s">
        <v>424</v>
      </c>
      <c r="C178" s="250" t="s">
        <v>422</v>
      </c>
      <c r="D178" s="306">
        <v>3750</v>
      </c>
      <c r="E178" s="14">
        <f t="shared" si="3"/>
        <v>1.5</v>
      </c>
    </row>
    <row r="179" spans="1:5" ht="12.75">
      <c r="A179" s="9">
        <v>26</v>
      </c>
      <c r="B179" s="305" t="s">
        <v>421</v>
      </c>
      <c r="C179" s="250" t="s">
        <v>47</v>
      </c>
      <c r="D179" s="306">
        <v>3850</v>
      </c>
      <c r="E179" s="14">
        <f t="shared" si="3"/>
        <v>1.54</v>
      </c>
    </row>
    <row r="180" spans="1:5" ht="12.75">
      <c r="A180" s="9">
        <v>27</v>
      </c>
      <c r="B180" s="305" t="s">
        <v>425</v>
      </c>
      <c r="C180" s="250" t="s">
        <v>47</v>
      </c>
      <c r="D180" s="306">
        <v>3750</v>
      </c>
      <c r="E180" s="14">
        <f t="shared" si="3"/>
        <v>1.5</v>
      </c>
    </row>
    <row r="181" spans="1:5" ht="12.75">
      <c r="A181" s="9">
        <v>28</v>
      </c>
      <c r="B181" s="305" t="s">
        <v>424</v>
      </c>
      <c r="C181" s="250" t="s">
        <v>47</v>
      </c>
      <c r="D181" s="306">
        <v>3610</v>
      </c>
      <c r="E181" s="14">
        <f t="shared" si="3"/>
        <v>1.444</v>
      </c>
    </row>
    <row r="182" spans="1:5" ht="12.75">
      <c r="A182" s="9">
        <v>29</v>
      </c>
      <c r="B182" s="305" t="s">
        <v>426</v>
      </c>
      <c r="C182" s="250" t="s">
        <v>47</v>
      </c>
      <c r="D182" s="306">
        <v>3850</v>
      </c>
      <c r="E182" s="14">
        <f t="shared" si="3"/>
        <v>1.54</v>
      </c>
    </row>
    <row r="183" spans="1:5" ht="12.75">
      <c r="A183" s="9">
        <v>30</v>
      </c>
      <c r="B183" s="305" t="s">
        <v>427</v>
      </c>
      <c r="C183" s="250" t="s">
        <v>47</v>
      </c>
      <c r="D183" s="306">
        <v>3750</v>
      </c>
      <c r="E183" s="14">
        <f t="shared" si="3"/>
        <v>1.5</v>
      </c>
    </row>
    <row r="184" spans="1:5" ht="12.75">
      <c r="A184" s="9">
        <v>31</v>
      </c>
      <c r="B184" s="305" t="s">
        <v>428</v>
      </c>
      <c r="C184" s="250" t="s">
        <v>47</v>
      </c>
      <c r="D184" s="306">
        <v>3610</v>
      </c>
      <c r="E184" s="14">
        <f t="shared" si="3"/>
        <v>1.444</v>
      </c>
    </row>
    <row r="185" spans="1:5" ht="12.75">
      <c r="A185" s="9">
        <v>32</v>
      </c>
      <c r="B185" s="305" t="s">
        <v>429</v>
      </c>
      <c r="C185" s="250" t="s">
        <v>47</v>
      </c>
      <c r="D185" s="306">
        <v>3750</v>
      </c>
      <c r="E185" s="14">
        <f t="shared" si="3"/>
        <v>1.5</v>
      </c>
    </row>
    <row r="186" spans="1:5" ht="12.75">
      <c r="A186" s="9">
        <v>33</v>
      </c>
      <c r="B186" s="305" t="s">
        <v>430</v>
      </c>
      <c r="C186" s="250" t="s">
        <v>47</v>
      </c>
      <c r="D186" s="306">
        <v>3700</v>
      </c>
      <c r="E186" s="14">
        <f t="shared" si="3"/>
        <v>1.48</v>
      </c>
    </row>
    <row r="187" spans="1:5" ht="12.75">
      <c r="A187" s="9">
        <v>34</v>
      </c>
      <c r="B187" s="305" t="s">
        <v>431</v>
      </c>
      <c r="C187" s="250" t="s">
        <v>47</v>
      </c>
      <c r="D187" s="306">
        <v>3610</v>
      </c>
      <c r="E187" s="14">
        <f t="shared" si="3"/>
        <v>1.444</v>
      </c>
    </row>
    <row r="188" spans="1:5" ht="12.75">
      <c r="A188" s="9">
        <v>35</v>
      </c>
      <c r="B188" s="305" t="s">
        <v>432</v>
      </c>
      <c r="C188" s="250" t="s">
        <v>47</v>
      </c>
      <c r="D188" s="306">
        <v>3750</v>
      </c>
      <c r="E188" s="14">
        <f t="shared" si="3"/>
        <v>1.5</v>
      </c>
    </row>
    <row r="189" spans="1:5" ht="12.75">
      <c r="A189" s="9">
        <v>36</v>
      </c>
      <c r="B189" s="305" t="s">
        <v>433</v>
      </c>
      <c r="C189" s="250" t="s">
        <v>47</v>
      </c>
      <c r="D189" s="306">
        <v>3700</v>
      </c>
      <c r="E189" s="14">
        <f t="shared" si="3"/>
        <v>1.48</v>
      </c>
    </row>
    <row r="190" spans="1:5" ht="12.75">
      <c r="A190" s="9">
        <v>37</v>
      </c>
      <c r="B190" s="305" t="s">
        <v>434</v>
      </c>
      <c r="C190" s="250" t="s">
        <v>47</v>
      </c>
      <c r="D190" s="306">
        <v>3610</v>
      </c>
      <c r="E190" s="14">
        <f t="shared" si="3"/>
        <v>1.444</v>
      </c>
    </row>
    <row r="191" spans="1:5" ht="12.75">
      <c r="A191" s="9">
        <v>38</v>
      </c>
      <c r="B191" s="311" t="s">
        <v>435</v>
      </c>
      <c r="C191" s="250" t="s">
        <v>47</v>
      </c>
      <c r="D191" s="306">
        <v>3750</v>
      </c>
      <c r="E191" s="14">
        <f t="shared" si="3"/>
        <v>1.5</v>
      </c>
    </row>
    <row r="192" spans="1:5" ht="12.75">
      <c r="A192" s="9">
        <v>39</v>
      </c>
      <c r="B192" s="311" t="s">
        <v>436</v>
      </c>
      <c r="C192" s="250" t="s">
        <v>47</v>
      </c>
      <c r="D192" s="306">
        <v>3700</v>
      </c>
      <c r="E192" s="14">
        <f t="shared" si="3"/>
        <v>1.48</v>
      </c>
    </row>
    <row r="193" spans="1:5" ht="12.75">
      <c r="A193" s="9">
        <v>40</v>
      </c>
      <c r="B193" s="287" t="s">
        <v>437</v>
      </c>
      <c r="C193" s="9" t="s">
        <v>47</v>
      </c>
      <c r="D193" s="306">
        <v>3610</v>
      </c>
      <c r="E193" s="14">
        <f t="shared" si="3"/>
        <v>1.444</v>
      </c>
    </row>
    <row r="194" spans="1:5" ht="12.75">
      <c r="A194" s="268"/>
      <c r="B194" s="249"/>
      <c r="C194" s="268"/>
      <c r="D194" s="314"/>
      <c r="E194" s="247"/>
    </row>
    <row r="195" spans="1:5" ht="12.75">
      <c r="A195" s="268"/>
      <c r="B195" s="249"/>
      <c r="C195" s="268"/>
      <c r="D195" s="314"/>
      <c r="E195" s="247"/>
    </row>
    <row r="196" spans="1:5" ht="12.75">
      <c r="A196" s="247"/>
      <c r="B196" s="299" t="s">
        <v>460</v>
      </c>
      <c r="C196" s="247"/>
      <c r="D196" s="314"/>
      <c r="E196" s="247"/>
    </row>
    <row r="197" spans="1:5" ht="12.75">
      <c r="A197" s="247"/>
      <c r="B197" s="299"/>
      <c r="C197" s="247"/>
      <c r="D197" s="314"/>
      <c r="E197" s="247"/>
    </row>
    <row r="198" spans="1:5" ht="12.75">
      <c r="A198" s="247"/>
      <c r="B198" s="247" t="s">
        <v>461</v>
      </c>
      <c r="C198" s="247"/>
      <c r="D198" s="314"/>
      <c r="E198" s="247"/>
    </row>
    <row r="199" spans="1:5" s="304" customFormat="1" ht="15" customHeight="1">
      <c r="A199" s="302" t="s">
        <v>54</v>
      </c>
      <c r="B199" s="303" t="s">
        <v>6</v>
      </c>
      <c r="C199" s="99" t="s">
        <v>7</v>
      </c>
      <c r="D199" s="99" t="s">
        <v>385</v>
      </c>
      <c r="E199" s="99"/>
    </row>
    <row r="200" spans="1:5" s="304" customFormat="1" ht="47.25" customHeight="1">
      <c r="A200" s="302"/>
      <c r="B200" s="303"/>
      <c r="C200" s="99"/>
      <c r="D200" s="71" t="s">
        <v>57</v>
      </c>
      <c r="E200" s="70" t="s">
        <v>4</v>
      </c>
    </row>
    <row r="201" spans="1:5" s="304" customFormat="1" ht="14.25" customHeight="1">
      <c r="A201" s="302"/>
      <c r="B201" s="303"/>
      <c r="C201" s="99"/>
      <c r="D201" s="73">
        <v>2022</v>
      </c>
      <c r="E201" s="70"/>
    </row>
    <row r="202" spans="1:5" ht="12.75">
      <c r="A202" s="321" t="s">
        <v>251</v>
      </c>
      <c r="B202" s="287" t="s">
        <v>462</v>
      </c>
      <c r="C202" s="9" t="s">
        <v>12</v>
      </c>
      <c r="D202" s="306">
        <v>4905.395010183299</v>
      </c>
      <c r="E202" s="14">
        <f aca="true" t="shared" si="4" ref="E202:E215">D202/2500</f>
        <v>1.9621580040733195</v>
      </c>
    </row>
    <row r="203" spans="1:5" ht="12.75">
      <c r="A203" s="321" t="s">
        <v>257</v>
      </c>
      <c r="B203" s="287" t="s">
        <v>463</v>
      </c>
      <c r="C203" s="9" t="s">
        <v>12</v>
      </c>
      <c r="D203" s="306">
        <v>4388.435010183299</v>
      </c>
      <c r="E203" s="14">
        <f t="shared" si="4"/>
        <v>1.7553740040733194</v>
      </c>
    </row>
    <row r="204" spans="1:5" ht="12.75">
      <c r="A204" s="321" t="s">
        <v>336</v>
      </c>
      <c r="B204" s="287" t="s">
        <v>464</v>
      </c>
      <c r="C204" s="9" t="s">
        <v>12</v>
      </c>
      <c r="D204" s="306">
        <v>4086.875010183299</v>
      </c>
      <c r="E204" s="14">
        <f t="shared" si="4"/>
        <v>1.6347500040733196</v>
      </c>
    </row>
    <row r="205" spans="1:5" ht="12.75">
      <c r="A205" s="321" t="s">
        <v>338</v>
      </c>
      <c r="B205" s="287" t="s">
        <v>465</v>
      </c>
      <c r="C205" s="9" t="s">
        <v>12</v>
      </c>
      <c r="D205" s="306">
        <v>3950</v>
      </c>
      <c r="E205" s="14">
        <f t="shared" si="4"/>
        <v>1.58</v>
      </c>
    </row>
    <row r="206" spans="1:5" ht="12.75">
      <c r="A206" s="321" t="s">
        <v>340</v>
      </c>
      <c r="B206" s="287" t="s">
        <v>466</v>
      </c>
      <c r="C206" s="9" t="s">
        <v>12</v>
      </c>
      <c r="D206" s="306">
        <v>4733.075010183298</v>
      </c>
      <c r="E206" s="14">
        <f t="shared" si="4"/>
        <v>1.8932300040733192</v>
      </c>
    </row>
    <row r="207" spans="1:5" ht="27" customHeight="1">
      <c r="A207" s="321" t="s">
        <v>367</v>
      </c>
      <c r="B207" s="287" t="s">
        <v>467</v>
      </c>
      <c r="C207" s="9" t="s">
        <v>12</v>
      </c>
      <c r="D207" s="306">
        <v>4259.195010183299</v>
      </c>
      <c r="E207" s="14">
        <f t="shared" si="4"/>
        <v>1.7036780040733197</v>
      </c>
    </row>
    <row r="208" spans="1:5" ht="12.75">
      <c r="A208" s="321" t="s">
        <v>369</v>
      </c>
      <c r="B208" s="287" t="s">
        <v>468</v>
      </c>
      <c r="C208" s="9" t="s">
        <v>12</v>
      </c>
      <c r="D208" s="306">
        <v>3950</v>
      </c>
      <c r="E208" s="14">
        <f t="shared" si="4"/>
        <v>1.58</v>
      </c>
    </row>
    <row r="209" spans="1:5" ht="12.75">
      <c r="A209" s="321" t="s">
        <v>371</v>
      </c>
      <c r="B209" s="287" t="s">
        <v>469</v>
      </c>
      <c r="C209" s="9" t="s">
        <v>103</v>
      </c>
      <c r="D209" s="306">
        <v>4302.275010183299</v>
      </c>
      <c r="E209" s="14">
        <f t="shared" si="4"/>
        <v>1.7209100040733196</v>
      </c>
    </row>
    <row r="210" spans="1:5" ht="12.75">
      <c r="A210" s="321" t="s">
        <v>470</v>
      </c>
      <c r="B210" s="287" t="s">
        <v>471</v>
      </c>
      <c r="C210" s="9" t="s">
        <v>103</v>
      </c>
      <c r="D210" s="306">
        <v>3950</v>
      </c>
      <c r="E210" s="14">
        <f t="shared" si="4"/>
        <v>1.58</v>
      </c>
    </row>
    <row r="211" spans="1:5" ht="12.75">
      <c r="A211" s="321" t="s">
        <v>472</v>
      </c>
      <c r="B211" s="287" t="s">
        <v>473</v>
      </c>
      <c r="C211" s="9" t="s">
        <v>103</v>
      </c>
      <c r="D211" s="306">
        <v>3850</v>
      </c>
      <c r="E211" s="14">
        <f t="shared" si="4"/>
        <v>1.54</v>
      </c>
    </row>
    <row r="212" spans="1:5" ht="12.75">
      <c r="A212" s="321" t="s">
        <v>474</v>
      </c>
      <c r="B212" s="287" t="s">
        <v>475</v>
      </c>
      <c r="C212" s="9" t="s">
        <v>12</v>
      </c>
      <c r="D212" s="306">
        <v>4905.395010183299</v>
      </c>
      <c r="E212" s="14">
        <f t="shared" si="4"/>
        <v>1.9621580040733195</v>
      </c>
    </row>
    <row r="213" spans="1:5" ht="12.75">
      <c r="A213" s="321" t="s">
        <v>476</v>
      </c>
      <c r="B213" s="287" t="s">
        <v>477</v>
      </c>
      <c r="C213" s="9" t="s">
        <v>12</v>
      </c>
      <c r="D213" s="306">
        <v>4388.435010183299</v>
      </c>
      <c r="E213" s="14">
        <f t="shared" si="4"/>
        <v>1.7553740040733194</v>
      </c>
    </row>
    <row r="214" spans="1:5" ht="12.75">
      <c r="A214" s="321" t="s">
        <v>478</v>
      </c>
      <c r="B214" s="287" t="s">
        <v>479</v>
      </c>
      <c r="C214" s="9" t="s">
        <v>12</v>
      </c>
      <c r="D214" s="306">
        <v>4129.955010183299</v>
      </c>
      <c r="E214" s="14">
        <f t="shared" si="4"/>
        <v>1.6519820040733197</v>
      </c>
    </row>
    <row r="215" spans="1:5" ht="12.75">
      <c r="A215" s="321" t="s">
        <v>480</v>
      </c>
      <c r="B215" s="287" t="s">
        <v>481</v>
      </c>
      <c r="C215" s="9" t="s">
        <v>12</v>
      </c>
      <c r="D215" s="306">
        <v>3950</v>
      </c>
      <c r="E215" s="14">
        <f t="shared" si="4"/>
        <v>1.58</v>
      </c>
    </row>
    <row r="216" spans="1:5" ht="12.75">
      <c r="A216" s="268"/>
      <c r="B216" s="249"/>
      <c r="C216" s="268"/>
      <c r="D216" s="320"/>
      <c r="E216" s="320"/>
    </row>
    <row r="217" spans="1:5" ht="12.75">
      <c r="A217" s="268"/>
      <c r="B217" s="249" t="s">
        <v>482</v>
      </c>
      <c r="C217" s="268"/>
      <c r="D217" s="314"/>
      <c r="E217" s="247"/>
    </row>
    <row r="218" spans="1:5" s="304" customFormat="1" ht="27.75" customHeight="1">
      <c r="A218" s="302" t="s">
        <v>54</v>
      </c>
      <c r="B218" s="303" t="s">
        <v>6</v>
      </c>
      <c r="C218" s="99" t="s">
        <v>7</v>
      </c>
      <c r="D218" s="99" t="s">
        <v>483</v>
      </c>
      <c r="E218" s="99"/>
    </row>
    <row r="219" spans="1:5" s="304" customFormat="1" ht="42.75" customHeight="1">
      <c r="A219" s="302"/>
      <c r="B219" s="303"/>
      <c r="C219" s="99"/>
      <c r="D219" s="71" t="s">
        <v>57</v>
      </c>
      <c r="E219" s="70" t="s">
        <v>4</v>
      </c>
    </row>
    <row r="220" spans="1:5" s="304" customFormat="1" ht="13.5" customHeight="1">
      <c r="A220" s="302"/>
      <c r="B220" s="303"/>
      <c r="C220" s="99"/>
      <c r="D220" s="73">
        <v>2022</v>
      </c>
      <c r="E220" s="70"/>
    </row>
    <row r="221" spans="1:5" ht="12.75">
      <c r="A221" s="321" t="s">
        <v>212</v>
      </c>
      <c r="B221" s="287" t="s">
        <v>462</v>
      </c>
      <c r="C221" s="9" t="s">
        <v>12</v>
      </c>
      <c r="D221" s="306">
        <v>6377.013513238288</v>
      </c>
      <c r="E221" s="14">
        <f aca="true" t="shared" si="5" ref="E221:E228">D221/2500</f>
        <v>2.5508054052953155</v>
      </c>
    </row>
    <row r="222" spans="1:5" ht="12.75">
      <c r="A222" s="321" t="s">
        <v>214</v>
      </c>
      <c r="B222" s="287" t="s">
        <v>463</v>
      </c>
      <c r="C222" s="9" t="s">
        <v>12</v>
      </c>
      <c r="D222" s="306">
        <v>5704.965513238289</v>
      </c>
      <c r="E222" s="14">
        <f t="shared" si="5"/>
        <v>2.2819862052953153</v>
      </c>
    </row>
    <row r="223" spans="1:5" ht="12.75">
      <c r="A223" s="321" t="s">
        <v>216</v>
      </c>
      <c r="B223" s="287" t="s">
        <v>464</v>
      </c>
      <c r="C223" s="9" t="s">
        <v>12</v>
      </c>
      <c r="D223" s="306">
        <v>5312.937513238288</v>
      </c>
      <c r="E223" s="14">
        <f t="shared" si="5"/>
        <v>2.1251750052953153</v>
      </c>
    </row>
    <row r="224" spans="1:5" ht="12.75">
      <c r="A224" s="321" t="s">
        <v>218</v>
      </c>
      <c r="B224" s="287" t="s">
        <v>465</v>
      </c>
      <c r="C224" s="9" t="s">
        <v>12</v>
      </c>
      <c r="D224" s="306">
        <v>5135</v>
      </c>
      <c r="E224" s="14">
        <f t="shared" si="5"/>
        <v>2.054</v>
      </c>
    </row>
    <row r="225" spans="1:5" ht="12.75">
      <c r="A225" s="321" t="s">
        <v>220</v>
      </c>
      <c r="B225" s="287" t="s">
        <v>475</v>
      </c>
      <c r="C225" s="9" t="s">
        <v>12</v>
      </c>
      <c r="D225" s="306">
        <v>6377.013513238288</v>
      </c>
      <c r="E225" s="14">
        <f t="shared" si="5"/>
        <v>2.5508054052953155</v>
      </c>
    </row>
    <row r="226" spans="1:5" ht="12.75">
      <c r="A226" s="321" t="s">
        <v>222</v>
      </c>
      <c r="B226" s="287" t="s">
        <v>477</v>
      </c>
      <c r="C226" s="9" t="s">
        <v>12</v>
      </c>
      <c r="D226" s="306">
        <v>5704.965513238289</v>
      </c>
      <c r="E226" s="14">
        <f t="shared" si="5"/>
        <v>2.2819862052953153</v>
      </c>
    </row>
    <row r="227" spans="1:5" ht="12.75">
      <c r="A227" s="321" t="s">
        <v>224</v>
      </c>
      <c r="B227" s="287" t="s">
        <v>479</v>
      </c>
      <c r="C227" s="9" t="s">
        <v>12</v>
      </c>
      <c r="D227" s="306">
        <v>5368.941513238289</v>
      </c>
      <c r="E227" s="14">
        <f t="shared" si="5"/>
        <v>2.1475766052953156</v>
      </c>
    </row>
    <row r="228" spans="1:5" ht="12.75">
      <c r="A228" s="321" t="s">
        <v>226</v>
      </c>
      <c r="B228" s="287" t="s">
        <v>481</v>
      </c>
      <c r="C228" s="9" t="s">
        <v>12</v>
      </c>
      <c r="D228" s="306">
        <v>5135</v>
      </c>
      <c r="E228" s="14">
        <f t="shared" si="5"/>
        <v>2.054</v>
      </c>
    </row>
    <row r="229" spans="1:5" ht="12.75">
      <c r="A229" s="268"/>
      <c r="B229" s="249"/>
      <c r="C229" s="268"/>
      <c r="D229" s="320"/>
      <c r="E229" s="247"/>
    </row>
    <row r="230" spans="1:5" ht="31.5" customHeight="1">
      <c r="A230" s="268"/>
      <c r="B230" s="322" t="s">
        <v>484</v>
      </c>
      <c r="C230" s="322"/>
      <c r="D230" s="322"/>
      <c r="E230" s="247"/>
    </row>
    <row r="231" spans="1:5" s="304" customFormat="1" ht="67.5" customHeight="1">
      <c r="A231" s="302" t="s">
        <v>54</v>
      </c>
      <c r="B231" s="303" t="s">
        <v>6</v>
      </c>
      <c r="C231" s="99" t="s">
        <v>7</v>
      </c>
      <c r="D231" s="99" t="s">
        <v>485</v>
      </c>
      <c r="E231" s="99"/>
    </row>
    <row r="232" spans="1:5" s="304" customFormat="1" ht="51" customHeight="1">
      <c r="A232" s="302"/>
      <c r="B232" s="303"/>
      <c r="C232" s="99"/>
      <c r="D232" s="71" t="s">
        <v>57</v>
      </c>
      <c r="E232" s="70" t="s">
        <v>4</v>
      </c>
    </row>
    <row r="233" spans="1:5" s="304" customFormat="1" ht="13.5" customHeight="1">
      <c r="A233" s="302"/>
      <c r="B233" s="303"/>
      <c r="C233" s="99"/>
      <c r="D233" s="73">
        <v>2022</v>
      </c>
      <c r="E233" s="70"/>
    </row>
    <row r="234" spans="1:9" ht="12.75">
      <c r="A234" s="321" t="s">
        <v>251</v>
      </c>
      <c r="B234" s="287" t="s">
        <v>466</v>
      </c>
      <c r="C234" s="9" t="s">
        <v>12</v>
      </c>
      <c r="D234" s="306">
        <v>5050.191035865579</v>
      </c>
      <c r="E234" s="14">
        <f aca="true" t="shared" si="6" ref="E234:E243">D234/2500</f>
        <v>2.0200764143462315</v>
      </c>
      <c r="I234" s="323"/>
    </row>
    <row r="235" spans="1:9" ht="27" customHeight="1">
      <c r="A235" s="321" t="s">
        <v>257</v>
      </c>
      <c r="B235" s="287" t="s">
        <v>467</v>
      </c>
      <c r="C235" s="9" t="s">
        <v>12</v>
      </c>
      <c r="D235" s="306">
        <v>4544.56107586558</v>
      </c>
      <c r="E235" s="14">
        <f t="shared" si="6"/>
        <v>1.817824430346232</v>
      </c>
      <c r="I235" s="323"/>
    </row>
    <row r="236" spans="1:9" ht="12.75">
      <c r="A236" s="321" t="s">
        <v>336</v>
      </c>
      <c r="B236" s="287" t="s">
        <v>468</v>
      </c>
      <c r="C236" s="9" t="s">
        <v>12</v>
      </c>
      <c r="D236" s="306">
        <v>4214.65</v>
      </c>
      <c r="E236" s="14">
        <f t="shared" si="6"/>
        <v>1.68586</v>
      </c>
      <c r="I236" s="323"/>
    </row>
    <row r="237" spans="1:9" ht="12.75">
      <c r="A237" s="321" t="s">
        <v>338</v>
      </c>
      <c r="B237" s="287" t="s">
        <v>469</v>
      </c>
      <c r="C237" s="9" t="s">
        <v>103</v>
      </c>
      <c r="D237" s="306">
        <v>4590.52743586558</v>
      </c>
      <c r="E237" s="14">
        <f t="shared" si="6"/>
        <v>1.8362109743462318</v>
      </c>
      <c r="I237" s="323"/>
    </row>
    <row r="238" spans="1:9" ht="12.75">
      <c r="A238" s="321" t="s">
        <v>340</v>
      </c>
      <c r="B238" s="287" t="s">
        <v>471</v>
      </c>
      <c r="C238" s="9" t="s">
        <v>103</v>
      </c>
      <c r="D238" s="306">
        <v>4214.65</v>
      </c>
      <c r="E238" s="14">
        <f t="shared" si="6"/>
        <v>1.68586</v>
      </c>
      <c r="I238" s="323"/>
    </row>
    <row r="239" spans="1:9" ht="12.75">
      <c r="A239" s="321" t="s">
        <v>367</v>
      </c>
      <c r="B239" s="287" t="s">
        <v>473</v>
      </c>
      <c r="C239" s="9" t="s">
        <v>103</v>
      </c>
      <c r="D239" s="306">
        <v>4107.95</v>
      </c>
      <c r="E239" s="14">
        <f t="shared" si="6"/>
        <v>1.6431799999999999</v>
      </c>
      <c r="I239" s="323"/>
    </row>
    <row r="240" spans="1:9" ht="12.75">
      <c r="A240" s="324">
        <v>7</v>
      </c>
      <c r="B240" s="287" t="s">
        <v>475</v>
      </c>
      <c r="C240" s="9" t="s">
        <v>12</v>
      </c>
      <c r="D240" s="306">
        <v>5234.056475865579</v>
      </c>
      <c r="E240" s="14">
        <f t="shared" si="6"/>
        <v>2.0936225903462318</v>
      </c>
      <c r="I240" s="323"/>
    </row>
    <row r="241" spans="1:9" ht="12.75">
      <c r="A241" s="324">
        <v>8</v>
      </c>
      <c r="B241" s="287" t="s">
        <v>477</v>
      </c>
      <c r="C241" s="9" t="s">
        <v>12</v>
      </c>
      <c r="D241" s="306">
        <v>4682.4601558655795</v>
      </c>
      <c r="E241" s="14">
        <f t="shared" si="6"/>
        <v>1.8729840623462317</v>
      </c>
      <c r="I241" s="323"/>
    </row>
    <row r="242" spans="1:9" ht="12.75">
      <c r="A242" s="324">
        <v>9</v>
      </c>
      <c r="B242" s="287" t="s">
        <v>479</v>
      </c>
      <c r="C242" s="9" t="s">
        <v>12</v>
      </c>
      <c r="D242" s="306">
        <v>4406.66199586558</v>
      </c>
      <c r="E242" s="14">
        <f t="shared" si="6"/>
        <v>1.762664798346232</v>
      </c>
      <c r="I242" s="323"/>
    </row>
    <row r="243" spans="1:9" ht="12.75">
      <c r="A243" s="324">
        <v>10</v>
      </c>
      <c r="B243" s="287" t="s">
        <v>481</v>
      </c>
      <c r="C243" s="9" t="s">
        <v>12</v>
      </c>
      <c r="D243" s="306">
        <v>4214.65</v>
      </c>
      <c r="E243" s="14">
        <f t="shared" si="6"/>
        <v>1.68586</v>
      </c>
      <c r="I243" s="323"/>
    </row>
    <row r="244" spans="1:5" ht="12.75">
      <c r="A244" s="268"/>
      <c r="B244" s="249"/>
      <c r="C244" s="268"/>
      <c r="D244" s="320"/>
      <c r="E244" s="247"/>
    </row>
    <row r="245" spans="1:5" ht="12.75">
      <c r="A245" s="268"/>
      <c r="B245" s="325" t="s">
        <v>486</v>
      </c>
      <c r="C245" s="268"/>
      <c r="D245" s="314"/>
      <c r="E245" s="247"/>
    </row>
    <row r="246" spans="1:5" s="304" customFormat="1" ht="42" customHeight="1">
      <c r="A246" s="302" t="s">
        <v>54</v>
      </c>
      <c r="B246" s="303" t="s">
        <v>6</v>
      </c>
      <c r="C246" s="99" t="s">
        <v>7</v>
      </c>
      <c r="D246" s="99" t="s">
        <v>459</v>
      </c>
      <c r="E246" s="99"/>
    </row>
    <row r="247" spans="1:5" s="304" customFormat="1" ht="48" customHeight="1">
      <c r="A247" s="302"/>
      <c r="B247" s="303"/>
      <c r="C247" s="99"/>
      <c r="D247" s="71" t="s">
        <v>57</v>
      </c>
      <c r="E247" s="70" t="s">
        <v>4</v>
      </c>
    </row>
    <row r="248" spans="1:5" s="304" customFormat="1" ht="14.25" customHeight="1">
      <c r="A248" s="302"/>
      <c r="B248" s="303"/>
      <c r="C248" s="99"/>
      <c r="D248" s="73">
        <v>2022</v>
      </c>
      <c r="E248" s="70"/>
    </row>
    <row r="249" spans="1:5" ht="31.5" customHeight="1">
      <c r="A249" s="321" t="s">
        <v>251</v>
      </c>
      <c r="B249" s="287" t="s">
        <v>487</v>
      </c>
      <c r="C249" s="9" t="s">
        <v>12</v>
      </c>
      <c r="D249" s="306">
        <v>4671.8047716031415</v>
      </c>
      <c r="E249" s="14">
        <f aca="true" t="shared" si="7" ref="E249:E262">D249/2500</f>
        <v>1.8687219086412565</v>
      </c>
    </row>
    <row r="250" spans="1:5" ht="12.75">
      <c r="A250" s="321" t="s">
        <v>257</v>
      </c>
      <c r="B250" s="287" t="s">
        <v>488</v>
      </c>
      <c r="C250" s="9" t="s">
        <v>12</v>
      </c>
      <c r="D250" s="306">
        <v>4179.461914460285</v>
      </c>
      <c r="E250" s="14">
        <f t="shared" si="7"/>
        <v>1.6717847657841138</v>
      </c>
    </row>
    <row r="251" spans="1:5" ht="12.75">
      <c r="A251" s="321" t="s">
        <v>336</v>
      </c>
      <c r="B251" s="287" t="s">
        <v>464</v>
      </c>
      <c r="C251" s="9" t="s">
        <v>12</v>
      </c>
      <c r="D251" s="306">
        <v>4000</v>
      </c>
      <c r="E251" s="14">
        <f t="shared" si="7"/>
        <v>1.6</v>
      </c>
    </row>
    <row r="252" spans="1:5" ht="12.75">
      <c r="A252" s="321" t="s">
        <v>338</v>
      </c>
      <c r="B252" s="287" t="s">
        <v>465</v>
      </c>
      <c r="C252" s="9" t="s">
        <v>12</v>
      </c>
      <c r="D252" s="306">
        <v>3950</v>
      </c>
      <c r="E252" s="14">
        <f t="shared" si="7"/>
        <v>1.58</v>
      </c>
    </row>
    <row r="253" spans="1:5" ht="12.75">
      <c r="A253" s="321" t="s">
        <v>340</v>
      </c>
      <c r="B253" s="287" t="s">
        <v>466</v>
      </c>
      <c r="C253" s="9" t="s">
        <v>12</v>
      </c>
      <c r="D253" s="306">
        <v>4507.690485888856</v>
      </c>
      <c r="E253" s="14">
        <f t="shared" si="7"/>
        <v>1.8030761943555422</v>
      </c>
    </row>
    <row r="254" spans="1:5" ht="27" customHeight="1">
      <c r="A254" s="321" t="s">
        <v>367</v>
      </c>
      <c r="B254" s="287" t="s">
        <v>467</v>
      </c>
      <c r="C254" s="9" t="s">
        <v>12</v>
      </c>
      <c r="D254" s="306">
        <v>4086.875010183299</v>
      </c>
      <c r="E254" s="14">
        <f t="shared" si="7"/>
        <v>1.6347500040733196</v>
      </c>
    </row>
    <row r="255" spans="1:5" ht="12.75">
      <c r="A255" s="321" t="s">
        <v>369</v>
      </c>
      <c r="B255" s="287" t="s">
        <v>468</v>
      </c>
      <c r="C255" s="9" t="s">
        <v>12</v>
      </c>
      <c r="D255" s="306">
        <v>3950</v>
      </c>
      <c r="E255" s="14">
        <f t="shared" si="7"/>
        <v>1.58</v>
      </c>
    </row>
    <row r="256" spans="1:5" ht="12.75">
      <c r="A256" s="321" t="s">
        <v>371</v>
      </c>
      <c r="B256" s="287" t="s">
        <v>469</v>
      </c>
      <c r="C256" s="9" t="s">
        <v>103</v>
      </c>
      <c r="D256" s="306">
        <v>4086.875010183299</v>
      </c>
      <c r="E256" s="14">
        <f t="shared" si="7"/>
        <v>1.6347500040733196</v>
      </c>
    </row>
    <row r="257" spans="1:5" ht="12.75">
      <c r="A257" s="321" t="s">
        <v>470</v>
      </c>
      <c r="B257" s="287" t="s">
        <v>471</v>
      </c>
      <c r="C257" s="9" t="s">
        <v>103</v>
      </c>
      <c r="D257" s="306">
        <v>3900</v>
      </c>
      <c r="E257" s="14">
        <f t="shared" si="7"/>
        <v>1.56</v>
      </c>
    </row>
    <row r="258" spans="1:5" ht="12.75">
      <c r="A258" s="321" t="s">
        <v>472</v>
      </c>
      <c r="B258" s="287" t="s">
        <v>473</v>
      </c>
      <c r="C258" s="9" t="s">
        <v>103</v>
      </c>
      <c r="D258" s="306">
        <v>3850</v>
      </c>
      <c r="E258" s="14">
        <f t="shared" si="7"/>
        <v>1.54</v>
      </c>
    </row>
    <row r="259" spans="1:5" ht="12.75">
      <c r="A259" s="321" t="s">
        <v>474</v>
      </c>
      <c r="B259" s="287" t="s">
        <v>475</v>
      </c>
      <c r="C259" s="9" t="s">
        <v>12</v>
      </c>
      <c r="D259" s="306">
        <v>4671.8047716031415</v>
      </c>
      <c r="E259" s="14">
        <f t="shared" si="7"/>
        <v>1.8687219086412565</v>
      </c>
    </row>
    <row r="260" spans="1:5" ht="12.75">
      <c r="A260" s="321" t="s">
        <v>476</v>
      </c>
      <c r="B260" s="287" t="s">
        <v>477</v>
      </c>
      <c r="C260" s="9" t="s">
        <v>12</v>
      </c>
      <c r="D260" s="306">
        <v>4179.461914460285</v>
      </c>
      <c r="E260" s="14">
        <f t="shared" si="7"/>
        <v>1.6717847657841138</v>
      </c>
    </row>
    <row r="261" spans="1:5" ht="12.75">
      <c r="A261" s="321" t="s">
        <v>478</v>
      </c>
      <c r="B261" s="287" t="s">
        <v>479</v>
      </c>
      <c r="C261" s="9" t="s">
        <v>12</v>
      </c>
      <c r="D261" s="306">
        <v>4000</v>
      </c>
      <c r="E261" s="14">
        <f t="shared" si="7"/>
        <v>1.6</v>
      </c>
    </row>
    <row r="262" spans="1:5" ht="12.75">
      <c r="A262" s="321" t="s">
        <v>480</v>
      </c>
      <c r="B262" s="287" t="s">
        <v>481</v>
      </c>
      <c r="C262" s="9" t="s">
        <v>12</v>
      </c>
      <c r="D262" s="306">
        <v>3950</v>
      </c>
      <c r="E262" s="14">
        <f t="shared" si="7"/>
        <v>1.58</v>
      </c>
    </row>
    <row r="263" spans="1:5" ht="12.75">
      <c r="A263" s="268"/>
      <c r="B263" s="249"/>
      <c r="C263" s="268"/>
      <c r="D263" s="314"/>
      <c r="E263" s="247"/>
    </row>
    <row r="264" spans="1:5" ht="12.75">
      <c r="A264" s="247"/>
      <c r="B264" s="247"/>
      <c r="C264" s="268"/>
      <c r="D264" s="314"/>
      <c r="E264" s="247"/>
    </row>
    <row r="265" spans="1:5" ht="12.75">
      <c r="A265" s="247"/>
      <c r="B265" s="299" t="s">
        <v>489</v>
      </c>
      <c r="C265" s="268"/>
      <c r="D265" s="314"/>
      <c r="E265" s="247"/>
    </row>
    <row r="266" spans="1:5" ht="12.75">
      <c r="A266" s="247"/>
      <c r="B266" s="299"/>
      <c r="C266" s="268"/>
      <c r="D266" s="314"/>
      <c r="E266" s="247"/>
    </row>
    <row r="267" spans="1:5" ht="12.75">
      <c r="A267" s="248"/>
      <c r="B267" s="248" t="s">
        <v>490</v>
      </c>
      <c r="C267" s="326"/>
      <c r="D267" s="314"/>
      <c r="E267" s="247"/>
    </row>
    <row r="268" spans="1:5" s="304" customFormat="1" ht="39" customHeight="1">
      <c r="A268" s="302" t="s">
        <v>54</v>
      </c>
      <c r="B268" s="303" t="s">
        <v>6</v>
      </c>
      <c r="C268" s="99" t="s">
        <v>7</v>
      </c>
      <c r="D268" s="99" t="s">
        <v>385</v>
      </c>
      <c r="E268" s="99"/>
    </row>
    <row r="269" spans="1:5" s="304" customFormat="1" ht="40.5" customHeight="1">
      <c r="A269" s="302"/>
      <c r="B269" s="303"/>
      <c r="C269" s="99"/>
      <c r="D269" s="71" t="s">
        <v>57</v>
      </c>
      <c r="E269" s="70" t="s">
        <v>4</v>
      </c>
    </row>
    <row r="270" spans="1:5" s="304" customFormat="1" ht="21" customHeight="1">
      <c r="A270" s="302"/>
      <c r="B270" s="303"/>
      <c r="C270" s="99"/>
      <c r="D270" s="73">
        <v>2022</v>
      </c>
      <c r="E270" s="70"/>
    </row>
    <row r="271" spans="1:5" ht="12.75">
      <c r="A271" s="321" t="s">
        <v>212</v>
      </c>
      <c r="B271" s="327" t="s">
        <v>491</v>
      </c>
      <c r="C271" s="250" t="s">
        <v>492</v>
      </c>
      <c r="D271" s="306">
        <v>3550</v>
      </c>
      <c r="E271" s="14">
        <f aca="true" t="shared" si="8" ref="E271:E276">D271/2500</f>
        <v>1.42</v>
      </c>
    </row>
    <row r="272" spans="1:5" ht="12.75">
      <c r="A272" s="321" t="s">
        <v>214</v>
      </c>
      <c r="B272" s="328" t="s">
        <v>493</v>
      </c>
      <c r="C272" s="250" t="s">
        <v>492</v>
      </c>
      <c r="D272" s="306">
        <v>3450</v>
      </c>
      <c r="E272" s="14">
        <f t="shared" si="8"/>
        <v>1.38</v>
      </c>
    </row>
    <row r="273" spans="1:5" ht="12.75">
      <c r="A273" s="321" t="s">
        <v>216</v>
      </c>
      <c r="B273" s="329" t="s">
        <v>494</v>
      </c>
      <c r="C273" s="250"/>
      <c r="D273" s="306">
        <v>2950</v>
      </c>
      <c r="E273" s="14">
        <f t="shared" si="8"/>
        <v>1.18</v>
      </c>
    </row>
    <row r="274" spans="1:5" ht="12.75">
      <c r="A274" s="321" t="s">
        <v>218</v>
      </c>
      <c r="B274" s="329" t="s">
        <v>495</v>
      </c>
      <c r="C274" s="250"/>
      <c r="D274" s="306">
        <v>2950</v>
      </c>
      <c r="E274" s="14">
        <f t="shared" si="8"/>
        <v>1.18</v>
      </c>
    </row>
    <row r="275" spans="1:5" ht="12.75">
      <c r="A275" s="321" t="s">
        <v>220</v>
      </c>
      <c r="B275" s="265" t="s">
        <v>496</v>
      </c>
      <c r="C275" s="9" t="s">
        <v>47</v>
      </c>
      <c r="D275" s="306">
        <v>3850</v>
      </c>
      <c r="E275" s="14">
        <f t="shared" si="8"/>
        <v>1.54</v>
      </c>
    </row>
    <row r="276" spans="1:5" ht="12.75">
      <c r="A276" s="321" t="s">
        <v>222</v>
      </c>
      <c r="B276" s="265" t="s">
        <v>497</v>
      </c>
      <c r="C276" s="9" t="s">
        <v>492</v>
      </c>
      <c r="D276" s="306">
        <v>3750</v>
      </c>
      <c r="E276" s="14">
        <f t="shared" si="8"/>
        <v>1.5</v>
      </c>
    </row>
    <row r="277" spans="1:5" ht="12.75">
      <c r="A277" s="268"/>
      <c r="B277" s="247"/>
      <c r="C277" s="268"/>
      <c r="D277" s="320"/>
      <c r="E277" s="247"/>
    </row>
    <row r="278" spans="1:5" ht="12.75">
      <c r="A278" s="247"/>
      <c r="B278" s="247" t="s">
        <v>498</v>
      </c>
      <c r="C278" s="268"/>
      <c r="D278" s="330"/>
      <c r="E278" s="247"/>
    </row>
    <row r="279" spans="1:5" s="304" customFormat="1" ht="41.25" customHeight="1">
      <c r="A279" s="302" t="s">
        <v>54</v>
      </c>
      <c r="B279" s="303" t="s">
        <v>6</v>
      </c>
      <c r="C279" s="99" t="s">
        <v>7</v>
      </c>
      <c r="D279" s="99" t="s">
        <v>439</v>
      </c>
      <c r="E279" s="99"/>
    </row>
    <row r="280" spans="1:5" s="304" customFormat="1" ht="40.5" customHeight="1">
      <c r="A280" s="302"/>
      <c r="B280" s="303"/>
      <c r="C280" s="99"/>
      <c r="D280" s="71" t="s">
        <v>57</v>
      </c>
      <c r="E280" s="70" t="s">
        <v>4</v>
      </c>
    </row>
    <row r="281" spans="1:5" s="304" customFormat="1" ht="15" customHeight="1">
      <c r="A281" s="302"/>
      <c r="B281" s="303"/>
      <c r="C281" s="99"/>
      <c r="D281" s="73">
        <v>2022</v>
      </c>
      <c r="E281" s="70"/>
    </row>
    <row r="282" spans="1:5" ht="12.75">
      <c r="A282" s="331" t="s">
        <v>251</v>
      </c>
      <c r="B282" s="287" t="s">
        <v>494</v>
      </c>
      <c r="C282" s="9"/>
      <c r="D282" s="306">
        <v>3835</v>
      </c>
      <c r="E282" s="14">
        <f aca="true" t="shared" si="9" ref="E282">D282/2500</f>
        <v>1.534</v>
      </c>
    </row>
    <row r="283" spans="1:5" ht="12.75">
      <c r="A283" s="268"/>
      <c r="B283" s="249"/>
      <c r="C283" s="268"/>
      <c r="D283" s="320"/>
      <c r="E283" s="247"/>
    </row>
    <row r="284" spans="1:5" ht="12.75">
      <c r="A284" s="268"/>
      <c r="B284" s="247" t="s">
        <v>499</v>
      </c>
      <c r="C284" s="268"/>
      <c r="D284" s="314"/>
      <c r="E284" s="247"/>
    </row>
    <row r="285" spans="1:5" s="304" customFormat="1" ht="44.25" customHeight="1">
      <c r="A285" s="302" t="s">
        <v>54</v>
      </c>
      <c r="B285" s="303" t="s">
        <v>6</v>
      </c>
      <c r="C285" s="99" t="s">
        <v>7</v>
      </c>
      <c r="D285" s="99" t="s">
        <v>500</v>
      </c>
      <c r="E285" s="99"/>
    </row>
    <row r="286" spans="1:5" s="304" customFormat="1" ht="33" customHeight="1">
      <c r="A286" s="302"/>
      <c r="B286" s="303"/>
      <c r="C286" s="99"/>
      <c r="D286" s="71" t="s">
        <v>57</v>
      </c>
      <c r="E286" s="70" t="s">
        <v>4</v>
      </c>
    </row>
    <row r="287" spans="1:5" s="304" customFormat="1" ht="13.5" customHeight="1">
      <c r="A287" s="302"/>
      <c r="B287" s="303"/>
      <c r="C287" s="99"/>
      <c r="D287" s="73">
        <v>2022</v>
      </c>
      <c r="E287" s="70"/>
    </row>
    <row r="288" spans="1:5" ht="12.75">
      <c r="A288" s="332" t="s">
        <v>251</v>
      </c>
      <c r="B288" s="327" t="s">
        <v>491</v>
      </c>
      <c r="C288" s="250" t="s">
        <v>492</v>
      </c>
      <c r="D288" s="306">
        <v>3610</v>
      </c>
      <c r="E288" s="14">
        <f aca="true" t="shared" si="10" ref="E288:E293">D288/2500</f>
        <v>1.444</v>
      </c>
    </row>
    <row r="289" spans="1:5" ht="12.75">
      <c r="A289" s="333" t="s">
        <v>257</v>
      </c>
      <c r="B289" s="328" t="s">
        <v>493</v>
      </c>
      <c r="C289" s="250" t="s">
        <v>492</v>
      </c>
      <c r="D289" s="306">
        <v>3550</v>
      </c>
      <c r="E289" s="14">
        <f t="shared" si="10"/>
        <v>1.42</v>
      </c>
    </row>
    <row r="290" spans="1:5" ht="12.75">
      <c r="A290" s="334" t="s">
        <v>336</v>
      </c>
      <c r="B290" s="329" t="s">
        <v>494</v>
      </c>
      <c r="C290" s="250"/>
      <c r="D290" s="306">
        <v>3000</v>
      </c>
      <c r="E290" s="14">
        <f t="shared" si="10"/>
        <v>1.2</v>
      </c>
    </row>
    <row r="291" spans="1:5" ht="12.75">
      <c r="A291" s="333" t="s">
        <v>338</v>
      </c>
      <c r="B291" s="328" t="s">
        <v>501</v>
      </c>
      <c r="C291" s="250" t="s">
        <v>47</v>
      </c>
      <c r="D291" s="306">
        <v>4129.955010183299</v>
      </c>
      <c r="E291" s="14">
        <f t="shared" si="10"/>
        <v>1.6519820040733197</v>
      </c>
    </row>
    <row r="292" spans="1:5" ht="12.75">
      <c r="A292" s="333" t="s">
        <v>340</v>
      </c>
      <c r="B292" s="335" t="s">
        <v>502</v>
      </c>
      <c r="C292" s="250" t="s">
        <v>47</v>
      </c>
      <c r="D292" s="306">
        <v>3900</v>
      </c>
      <c r="E292" s="14">
        <f t="shared" si="10"/>
        <v>1.56</v>
      </c>
    </row>
    <row r="293" spans="1:5" ht="12.75">
      <c r="A293" s="321" t="s">
        <v>367</v>
      </c>
      <c r="B293" s="265" t="s">
        <v>496</v>
      </c>
      <c r="C293" s="9" t="s">
        <v>47</v>
      </c>
      <c r="D293" s="306">
        <v>3850</v>
      </c>
      <c r="E293" s="14">
        <f t="shared" si="10"/>
        <v>1.54</v>
      </c>
    </row>
    <row r="294" spans="1:5" ht="12.75">
      <c r="A294" s="268"/>
      <c r="B294" s="247"/>
      <c r="C294" s="268"/>
      <c r="D294" s="314"/>
      <c r="E294" s="247"/>
    </row>
    <row r="295" spans="1:5" ht="12.75">
      <c r="A295" s="268"/>
      <c r="B295" s="247" t="s">
        <v>503</v>
      </c>
      <c r="C295" s="268"/>
      <c r="D295" s="314"/>
      <c r="E295" s="247"/>
    </row>
    <row r="296" spans="1:5" s="304" customFormat="1" ht="51.75" customHeight="1">
      <c r="A296" s="302" t="s">
        <v>54</v>
      </c>
      <c r="B296" s="303" t="s">
        <v>6</v>
      </c>
      <c r="C296" s="99" t="s">
        <v>7</v>
      </c>
      <c r="D296" s="99" t="s">
        <v>459</v>
      </c>
      <c r="E296" s="99"/>
    </row>
    <row r="297" spans="1:5" s="304" customFormat="1" ht="46.5" customHeight="1">
      <c r="A297" s="302"/>
      <c r="B297" s="303"/>
      <c r="C297" s="99"/>
      <c r="D297" s="71" t="s">
        <v>57</v>
      </c>
      <c r="E297" s="70" t="s">
        <v>4</v>
      </c>
    </row>
    <row r="298" spans="1:5" s="304" customFormat="1" ht="15.75" customHeight="1">
      <c r="A298" s="302"/>
      <c r="B298" s="303"/>
      <c r="C298" s="99"/>
      <c r="D298" s="73">
        <v>2022</v>
      </c>
      <c r="E298" s="70"/>
    </row>
    <row r="299" spans="1:5" ht="12.75">
      <c r="A299" s="321" t="s">
        <v>212</v>
      </c>
      <c r="B299" s="327" t="s">
        <v>491</v>
      </c>
      <c r="C299" s="250" t="s">
        <v>492</v>
      </c>
      <c r="D299" s="306">
        <v>3550</v>
      </c>
      <c r="E299" s="14">
        <f aca="true" t="shared" si="11" ref="E299:E304">D299/2500</f>
        <v>1.42</v>
      </c>
    </row>
    <row r="300" spans="1:5" ht="12.75">
      <c r="A300" s="321" t="s">
        <v>214</v>
      </c>
      <c r="B300" s="328" t="s">
        <v>493</v>
      </c>
      <c r="C300" s="250" t="s">
        <v>492</v>
      </c>
      <c r="D300" s="306">
        <v>3450</v>
      </c>
      <c r="E300" s="14">
        <f t="shared" si="11"/>
        <v>1.38</v>
      </c>
    </row>
    <row r="301" spans="1:5" ht="12.75">
      <c r="A301" s="321" t="s">
        <v>216</v>
      </c>
      <c r="B301" s="329" t="s">
        <v>494</v>
      </c>
      <c r="C301" s="250"/>
      <c r="D301" s="306">
        <v>2950</v>
      </c>
      <c r="E301" s="14">
        <f t="shared" si="11"/>
        <v>1.18</v>
      </c>
    </row>
    <row r="302" spans="1:5" ht="12.75">
      <c r="A302" s="321" t="s">
        <v>218</v>
      </c>
      <c r="B302" s="329" t="s">
        <v>495</v>
      </c>
      <c r="C302" s="250"/>
      <c r="D302" s="306">
        <v>2950</v>
      </c>
      <c r="E302" s="14">
        <f t="shared" si="11"/>
        <v>1.18</v>
      </c>
    </row>
    <row r="303" spans="1:5" ht="12.75">
      <c r="A303" s="321" t="s">
        <v>220</v>
      </c>
      <c r="B303" s="265" t="s">
        <v>496</v>
      </c>
      <c r="C303" s="9" t="s">
        <v>47</v>
      </c>
      <c r="D303" s="306">
        <v>3850</v>
      </c>
      <c r="E303" s="14">
        <f t="shared" si="11"/>
        <v>1.54</v>
      </c>
    </row>
    <row r="304" spans="1:5" ht="12.75">
      <c r="A304" s="321" t="s">
        <v>222</v>
      </c>
      <c r="B304" s="265" t="s">
        <v>497</v>
      </c>
      <c r="C304" s="9" t="s">
        <v>492</v>
      </c>
      <c r="D304" s="306">
        <v>3750</v>
      </c>
      <c r="E304" s="14">
        <f t="shared" si="11"/>
        <v>1.5</v>
      </c>
    </row>
    <row r="305" spans="1:5" ht="12.75">
      <c r="A305" s="268"/>
      <c r="B305" s="247"/>
      <c r="C305" s="268"/>
      <c r="D305" s="314"/>
      <c r="E305" s="247"/>
    </row>
    <row r="306" spans="1:5" ht="12.75">
      <c r="A306" s="247"/>
      <c r="B306" s="247"/>
      <c r="C306" s="268"/>
      <c r="D306" s="330"/>
      <c r="E306" s="247"/>
    </row>
    <row r="307" spans="1:4" ht="12.75">
      <c r="A307" s="336" t="s">
        <v>504</v>
      </c>
      <c r="B307" s="336"/>
      <c r="C307" s="268"/>
      <c r="D307" s="330"/>
    </row>
    <row r="308" spans="1:4" ht="24.75" customHeight="1">
      <c r="A308" s="337" t="s">
        <v>505</v>
      </c>
      <c r="B308" s="337"/>
      <c r="C308" s="337"/>
      <c r="D308" s="337"/>
    </row>
    <row r="309" spans="1:4" ht="12.75">
      <c r="A309" s="336" t="s">
        <v>506</v>
      </c>
      <c r="B309" s="336"/>
      <c r="C309" s="268"/>
      <c r="D309" s="330"/>
    </row>
    <row r="310" spans="1:4" ht="12.75">
      <c r="A310" s="336" t="s">
        <v>507</v>
      </c>
      <c r="B310" s="336"/>
      <c r="C310" s="268"/>
      <c r="D310" s="330"/>
    </row>
    <row r="311" spans="1:4" ht="12.75">
      <c r="A311" s="336" t="s">
        <v>508</v>
      </c>
      <c r="B311" s="336"/>
      <c r="C311" s="268"/>
      <c r="D311" s="330"/>
    </row>
    <row r="312" spans="1:4" ht="12.75">
      <c r="A312" s="336" t="s">
        <v>509</v>
      </c>
      <c r="B312" s="336"/>
      <c r="C312" s="268"/>
      <c r="D312" s="330"/>
    </row>
    <row r="313" spans="1:4" ht="12.75">
      <c r="A313" s="338" t="s">
        <v>510</v>
      </c>
      <c r="B313" s="336"/>
      <c r="C313" s="268"/>
      <c r="D313" s="330"/>
    </row>
    <row r="314" spans="1:4" ht="12.75">
      <c r="A314" s="338" t="s">
        <v>511</v>
      </c>
      <c r="B314" s="336"/>
      <c r="C314" s="268"/>
      <c r="D314" s="330"/>
    </row>
    <row r="315" spans="1:4" ht="12.75">
      <c r="A315" s="338" t="s">
        <v>512</v>
      </c>
      <c r="B315" s="336"/>
      <c r="C315" s="268"/>
      <c r="D315" s="330"/>
    </row>
    <row r="316" spans="1:4" ht="12.75">
      <c r="A316" s="339" t="s">
        <v>513</v>
      </c>
      <c r="B316" s="339"/>
      <c r="C316" s="340"/>
      <c r="D316" s="330"/>
    </row>
    <row r="317" spans="1:4" ht="12.75">
      <c r="A317" s="341" t="s">
        <v>514</v>
      </c>
      <c r="B317" s="339"/>
      <c r="C317" s="340"/>
      <c r="D317" s="330"/>
    </row>
    <row r="318" spans="1:4" ht="12.75">
      <c r="A318" s="341" t="s">
        <v>515</v>
      </c>
      <c r="B318" s="339"/>
      <c r="C318" s="340"/>
      <c r="D318" s="330"/>
    </row>
    <row r="319" spans="1:4" ht="12.75">
      <c r="A319" s="341" t="s">
        <v>516</v>
      </c>
      <c r="B319" s="339"/>
      <c r="C319" s="340"/>
      <c r="D319" s="330"/>
    </row>
    <row r="320" spans="1:4" ht="12.75">
      <c r="A320" s="339" t="s">
        <v>517</v>
      </c>
      <c r="B320" s="339"/>
      <c r="C320" s="340"/>
      <c r="D320" s="330"/>
    </row>
    <row r="321" spans="1:4" ht="12.75">
      <c r="A321" s="339" t="s">
        <v>518</v>
      </c>
      <c r="B321" s="339"/>
      <c r="C321" s="340"/>
      <c r="D321" s="330"/>
    </row>
    <row r="322" spans="1:4" ht="12.75">
      <c r="A322" s="336" t="s">
        <v>519</v>
      </c>
      <c r="B322" s="336"/>
      <c r="C322" s="268"/>
      <c r="D322" s="330"/>
    </row>
    <row r="323" spans="1:4" ht="12.75">
      <c r="A323" s="336" t="s">
        <v>520</v>
      </c>
      <c r="B323" s="336"/>
      <c r="C323" s="268"/>
      <c r="D323" s="330"/>
    </row>
    <row r="324" spans="1:4" ht="12.75">
      <c r="A324" s="338"/>
      <c r="B324" s="336"/>
      <c r="C324" s="268"/>
      <c r="D324" s="330"/>
    </row>
    <row r="325" spans="1:4" ht="12.75">
      <c r="A325" s="342" t="s">
        <v>521</v>
      </c>
      <c r="B325" s="336"/>
      <c r="C325" s="268"/>
      <c r="D325" s="330"/>
    </row>
    <row r="326" spans="1:4" ht="12.75">
      <c r="A326" s="336" t="s">
        <v>522</v>
      </c>
      <c r="B326" s="336"/>
      <c r="C326" s="268"/>
      <c r="D326" s="330"/>
    </row>
    <row r="327" spans="1:4" ht="12.75">
      <c r="A327" s="338" t="s">
        <v>523</v>
      </c>
      <c r="B327" s="336"/>
      <c r="C327" s="268"/>
      <c r="D327" s="330"/>
    </row>
    <row r="328" spans="1:4" ht="12.75">
      <c r="A328" s="338" t="s">
        <v>524</v>
      </c>
      <c r="B328" s="336"/>
      <c r="C328" s="268"/>
      <c r="D328" s="330"/>
    </row>
    <row r="329" spans="1:4" ht="12.75">
      <c r="A329" s="338" t="s">
        <v>525</v>
      </c>
      <c r="B329" s="336"/>
      <c r="C329" s="268"/>
      <c r="D329" s="330"/>
    </row>
    <row r="330" spans="1:4" ht="12.75">
      <c r="A330" s="338" t="s">
        <v>526</v>
      </c>
      <c r="B330" s="336"/>
      <c r="C330" s="268"/>
      <c r="D330" s="330"/>
    </row>
    <row r="331" spans="1:4" ht="12.75">
      <c r="A331" s="338" t="s">
        <v>527</v>
      </c>
      <c r="B331" s="336"/>
      <c r="C331" s="268"/>
      <c r="D331" s="330"/>
    </row>
    <row r="332" spans="1:4" ht="12.75">
      <c r="A332" s="338" t="s">
        <v>528</v>
      </c>
      <c r="B332" s="247"/>
      <c r="C332" s="268"/>
      <c r="D332" s="330"/>
    </row>
  </sheetData>
  <sheetProtection selectLockedCells="1" selectUnlockedCells="1"/>
  <mergeCells count="64">
    <mergeCell ref="A5:D5"/>
    <mergeCell ref="A7:E7"/>
    <mergeCell ref="A10:A11"/>
    <mergeCell ref="B10:B11"/>
    <mergeCell ref="C10:C11"/>
    <mergeCell ref="D10:E10"/>
    <mergeCell ref="E11:E12"/>
    <mergeCell ref="A67:A68"/>
    <mergeCell ref="B67:B68"/>
    <mergeCell ref="C67:C68"/>
    <mergeCell ref="D67:E67"/>
    <mergeCell ref="E68:E69"/>
    <mergeCell ref="A102:A103"/>
    <mergeCell ref="B102:B103"/>
    <mergeCell ref="C102:C103"/>
    <mergeCell ref="D102:E102"/>
    <mergeCell ref="E103:E104"/>
    <mergeCell ref="A151:A152"/>
    <mergeCell ref="B151:B152"/>
    <mergeCell ref="C151:C152"/>
    <mergeCell ref="D151:E151"/>
    <mergeCell ref="E152:E153"/>
    <mergeCell ref="A199:A200"/>
    <mergeCell ref="B199:B200"/>
    <mergeCell ref="C199:C200"/>
    <mergeCell ref="D199:E199"/>
    <mergeCell ref="E200:E201"/>
    <mergeCell ref="A218:A219"/>
    <mergeCell ref="B218:B219"/>
    <mergeCell ref="C218:C219"/>
    <mergeCell ref="D218:E218"/>
    <mergeCell ref="E219:E220"/>
    <mergeCell ref="B230:D230"/>
    <mergeCell ref="A231:A232"/>
    <mergeCell ref="B231:B232"/>
    <mergeCell ref="C231:C232"/>
    <mergeCell ref="D231:E231"/>
    <mergeCell ref="E232:E233"/>
    <mergeCell ref="A246:A247"/>
    <mergeCell ref="B246:B247"/>
    <mergeCell ref="C246:C247"/>
    <mergeCell ref="D246:E246"/>
    <mergeCell ref="E247:E248"/>
    <mergeCell ref="A268:A269"/>
    <mergeCell ref="B268:B269"/>
    <mergeCell ref="C268:C269"/>
    <mergeCell ref="D268:E268"/>
    <mergeCell ref="E269:E270"/>
    <mergeCell ref="A279:A280"/>
    <mergeCell ref="B279:B280"/>
    <mergeCell ref="C279:C280"/>
    <mergeCell ref="D279:E279"/>
    <mergeCell ref="E280:E281"/>
    <mergeCell ref="A285:A286"/>
    <mergeCell ref="B285:B286"/>
    <mergeCell ref="C285:C286"/>
    <mergeCell ref="D285:E285"/>
    <mergeCell ref="E286:E287"/>
    <mergeCell ref="A296:A297"/>
    <mergeCell ref="B296:B297"/>
    <mergeCell ref="C296:C297"/>
    <mergeCell ref="D296:E296"/>
    <mergeCell ref="E297:E298"/>
    <mergeCell ref="A308:D308"/>
  </mergeCells>
  <printOptions/>
  <pageMargins left="0.3541666666666667" right="0.19652777777777777" top="0.3145833333333333" bottom="0.35416666666666663" header="0.2361111111111111" footer="0.19652777777777777"/>
  <pageSetup firstPageNumber="38" useFirstPageNumber="1" horizontalDpi="300" verticalDpi="300" orientation="portrait" paperSize="9" scale="90"/>
  <headerFooter alignWithMargins="0">
    <oddHeader>&amp;CDRAFT</oddHeader>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