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17" activeTab="0"/>
  </bookViews>
  <sheets>
    <sheet name="1A-Buget_cerere" sheetId="1" r:id="rId1"/>
    <sheet name="2B-Investitie" sheetId="2" r:id="rId2"/>
    <sheet name="3A- Proiectii-fin -Inv" sheetId="3" r:id="rId3"/>
  </sheets>
  <definedNames/>
  <calcPr fullCalcOnLoad="1"/>
</workbook>
</file>

<file path=xl/sharedStrings.xml><?xml version="1.0" encoding="utf-8"?>
<sst xmlns="http://schemas.openxmlformats.org/spreadsheetml/2006/main" count="323" uniqueCount="297">
  <si>
    <t>1A - BUGETUL CERERII DE FINANTARE</t>
  </si>
  <si>
    <t>Nr. crt</t>
  </si>
  <si>
    <t>Denumirea capitolelor şi subcapitolelor</t>
  </si>
  <si>
    <t>Cheltuieli eligibile</t>
  </si>
  <si>
    <t>Total eligibil</t>
  </si>
  <si>
    <t>Cheltuieli neeligibile</t>
  </si>
  <si>
    <t>Total neeligibil</t>
  </si>
  <si>
    <t>TOTAL</t>
  </si>
  <si>
    <t>Baza</t>
  </si>
  <si>
    <t>TVA elig.</t>
  </si>
  <si>
    <t>TVA ne-elig. (TVA aferentă cheltuielilor neeligibile şi TVA deductibilă aferentă cheltuielilor eligibile)</t>
  </si>
  <si>
    <t>CAP. 1</t>
  </si>
  <si>
    <t>Cheltuieli pentru amenajarea terenului</t>
  </si>
  <si>
    <t>1.1</t>
  </si>
  <si>
    <t>Amenajarea terenului</t>
  </si>
  <si>
    <t>1.2</t>
  </si>
  <si>
    <t>Amenajari pentru protectia mediului si aducerea la starea initiala</t>
  </si>
  <si>
    <t>TOTAL CAPITOL 1</t>
  </si>
  <si>
    <t>CAP. 2</t>
  </si>
  <si>
    <t>Cheltuieli pt asigurarea utilităţilor necesare obiectivului</t>
  </si>
  <si>
    <t>2.1</t>
  </si>
  <si>
    <t>Cheltuieli pentru asigurarea utilitatilor necesare obiectivului</t>
  </si>
  <si>
    <t> TOTAL CAPITOL 2</t>
  </si>
  <si>
    <t>CAP. 3</t>
  </si>
  <si>
    <t>Cheltuieli pentru proiectare și asistență tehnică</t>
  </si>
  <si>
    <t>3.1</t>
  </si>
  <si>
    <t>Studii de teren</t>
  </si>
  <si>
    <t>3.2</t>
  </si>
  <si>
    <t>Obtinere avize, acorduri, autorizatii</t>
  </si>
  <si>
    <t>3.3</t>
  </si>
  <si>
    <t>Proiectare si inginerie</t>
  </si>
  <si>
    <t>3.4</t>
  </si>
  <si>
    <t>Consultanta</t>
  </si>
  <si>
    <t>3.5</t>
  </si>
  <si>
    <t>Asistenta tehnica</t>
  </si>
  <si>
    <t> TOTAL CAPITOL 3</t>
  </si>
  <si>
    <t>CAP. 4</t>
  </si>
  <si>
    <t>Cheltuieli pentru investiţia de bază</t>
  </si>
  <si>
    <t>4.1</t>
  </si>
  <si>
    <t>Construcţii şi instalaţii</t>
  </si>
  <si>
    <t>4.2</t>
  </si>
  <si>
    <t>Dotări</t>
  </si>
  <si>
    <t>4.2.1</t>
  </si>
  <si>
    <t>Echipamente tehnologice, utilaje, instalații de lucru, mobilier, echipamente informatice, birotică</t>
  </si>
  <si>
    <t>4.2.2</t>
  </si>
  <si>
    <t xml:space="preserve">Echipamente specifice în scopul obţinerii unei economii de energie, sisteme care utilizează surse regenerabile/ alternative de energie </t>
  </si>
  <si>
    <t>4.3</t>
  </si>
  <si>
    <t>Active necorporale</t>
  </si>
  <si>
    <t>TOTAL CAPITOL 4</t>
  </si>
  <si>
    <t>CAP. 5</t>
  </si>
  <si>
    <t>Alte cheltuieli</t>
  </si>
  <si>
    <t>5.1</t>
  </si>
  <si>
    <t>Organizare de santier</t>
  </si>
  <si>
    <t>5.2</t>
  </si>
  <si>
    <t>Cheltuieli diverse și neprevăzute</t>
  </si>
  <si>
    <t>TOTAL CAPITOL 5</t>
  </si>
  <si>
    <t>CAP. 6</t>
  </si>
  <si>
    <t>Cheltuieli cu activitățile obligatorii de publicitate și informare aferente proiectului</t>
  </si>
  <si>
    <t>6.1</t>
  </si>
  <si>
    <t>TOTAL CAPITOL 6</t>
  </si>
  <si>
    <t>CAP. 7</t>
  </si>
  <si>
    <t xml:space="preserve">Cheltuielile cu activitatea de audit financiar extern </t>
  </si>
  <si>
    <t>7.1</t>
  </si>
  <si>
    <t>TOTAL CAPITOL 7</t>
  </si>
  <si>
    <t>CAP. 8</t>
  </si>
  <si>
    <t>Cheltuieli cu activități specifice priorității de investiție</t>
  </si>
  <si>
    <t>8.1</t>
  </si>
  <si>
    <t>Servicii  suport pentru rezidenții incubatorului de afaceri</t>
  </si>
  <si>
    <t>TOTAL CAPITOL 8</t>
  </si>
  <si>
    <t>TOTAL GENERAL</t>
  </si>
  <si>
    <t>Nr crt</t>
  </si>
  <si>
    <t>SURSE DE FINANŢARE</t>
  </si>
  <si>
    <t>Valoare (lei)</t>
  </si>
  <si>
    <t>I</t>
  </si>
  <si>
    <t>Valoarea totală a cererii de finantare, din care :</t>
  </si>
  <si>
    <t>I.a.</t>
  </si>
  <si>
    <t>Valoarea totala neeligibilă, inclusiv TVA aferenta</t>
  </si>
  <si>
    <t>I.b.</t>
  </si>
  <si>
    <t xml:space="preserve">Valoarea totala eligibilă </t>
  </si>
  <si>
    <t>II</t>
  </si>
  <si>
    <t>Contribuţia proprie, din care :</t>
  </si>
  <si>
    <t>II.a.</t>
  </si>
  <si>
    <t xml:space="preserve">Contribuţia solicitantului la cheltuieli eligibile </t>
  </si>
  <si>
    <t xml:space="preserve">Contribuția proprie a solicitantului la valoarea eligibilă a proiectului trebuie să fie în concordanță cu intensitățile maxime ale ajutorului de stat regional </t>
  </si>
  <si>
    <t>II.b.</t>
  </si>
  <si>
    <t>Contribuţia solicitantului la cheltuieli neeligibile, inclusiv TVA aferenta</t>
  </si>
  <si>
    <t>III</t>
  </si>
  <si>
    <t>ASISTENŢĂ FINANCIARĂ NERAMBURSABILĂ SOLICITATĂ</t>
  </si>
  <si>
    <t>Valoarea totala eligibilă -schemă de minimis</t>
  </si>
  <si>
    <t>Contribuţia solicitantului la cheltuieli eligibile -schemă de minimis</t>
  </si>
  <si>
    <t>Nu poate depăși 20% din valoarea totală eligibilă a proiectului</t>
  </si>
  <si>
    <t>Valoarea totala eligibilă -schemă de ajutor de stat regional</t>
  </si>
  <si>
    <t>Contribuţia solicitantului la cheltuieli eligibile -schemă de ajutor de stat regional</t>
  </si>
  <si>
    <t>Total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</si>
  <si>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</si>
  <si>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</si>
  <si>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</si>
  <si>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</si>
  <si>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</si>
  <si>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</si>
  <si>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</si>
  <si>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</si>
  <si>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</si>
  <si>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</si>
  <si>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</si>
  <si>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</si>
  <si>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</si>
  <si>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</si>
  <si>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</si>
  <si>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</si>
  <si>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</si>
  <si>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</si>
  <si>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</si>
  <si>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</si>
  <si>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</si>
  <si>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</si>
  <si>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</si>
  <si>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</si>
  <si>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</si>
  <si>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</si>
  <si>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</si>
  <si>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</si>
  <si>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</si>
  <si>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</si>
  <si>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2B - Planul investitional</t>
  </si>
  <si>
    <t>Completați proiectia financiara privind costurile investitiei pe anii de implementare (an 1…4), in functie de perioada de implementare a proiectului.
Coloana "Total ani" verifica suma costurilor anuale cu costul total al investitiei, conform bugetului. Mesajul "Eroare!" se va afisa daca suma valorilor aferente anilor 1...3 nu este egala cu valoarea din buget a respectivului cost (coloana "Buget cerere")</t>
  </si>
  <si>
    <t>Capitol</t>
  </si>
  <si>
    <t>Denumire</t>
  </si>
  <si>
    <t>Buget cerere</t>
  </si>
  <si>
    <t>Total ani</t>
  </si>
  <si>
    <t>Implementare</t>
  </si>
  <si>
    <t>an 1</t>
  </si>
  <si>
    <t>an 2</t>
  </si>
  <si>
    <t>an 3</t>
  </si>
  <si>
    <t>8.1.</t>
  </si>
  <si>
    <t>SURSE DE FINANTARE</t>
  </si>
  <si>
    <t>Valoarea totală a cererii de finantare:</t>
  </si>
  <si>
    <t>Contribuţia proprie totală (la cheltuieli eligibile și neeligibile), asigurată din:</t>
  </si>
  <si>
    <t xml:space="preserve">   - Surse proprii</t>
  </si>
  <si>
    <t xml:space="preserve">   - Imprumuturi bancare / surse imprumutate</t>
  </si>
  <si>
    <t>Suprafețele aferente Incubatorului de Afaceri - m2</t>
  </si>
  <si>
    <t>Suprafaţa totală a clădirii</t>
  </si>
  <si>
    <t>Suprafaţa terenului adiacent, din care</t>
  </si>
  <si>
    <t>Parcare</t>
  </si>
  <si>
    <t xml:space="preserve">Suprafaţa totală operaţională, din care:
</t>
  </si>
  <si>
    <t>Suprafaţa totală de  birouri</t>
  </si>
  <si>
    <t>Suprafaţa totală spaţiu producţie</t>
  </si>
  <si>
    <t xml:space="preserve">Suprafaţa totală spaţiu şedinţe, conferinţe </t>
  </si>
  <si>
    <t xml:space="preserve">Alte spaţii (administrativ, subsol, comun) </t>
  </si>
  <si>
    <t>Depozit disponibil chirie</t>
  </si>
  <si>
    <t>.....</t>
  </si>
  <si>
    <t>....</t>
  </si>
  <si>
    <t xml:space="preserve"> 3A - Proiecții financiare aferente proiectului de investiție în perioada de implementare și operare</t>
  </si>
  <si>
    <t>Completați următoarele tabele cu proiecțiile de venituri și cheltuieli aferente doar activității ce face obiectul proiectului de investiții</t>
  </si>
  <si>
    <t>Nr. Crt.</t>
  </si>
  <si>
    <t>CATEGORIA</t>
  </si>
  <si>
    <t>Implementare si operare</t>
  </si>
  <si>
    <t>AN 1</t>
  </si>
  <si>
    <t>AN 2</t>
  </si>
  <si>
    <t>AN 3</t>
  </si>
  <si>
    <t>AN 4</t>
  </si>
  <si>
    <t>AN 5</t>
  </si>
  <si>
    <t>AN 6</t>
  </si>
  <si>
    <t>AN 7</t>
  </si>
  <si>
    <t>AN 8</t>
  </si>
  <si>
    <t>AN 9</t>
  </si>
  <si>
    <t>AN 10</t>
  </si>
  <si>
    <t>ACTIVITATEA DE FINANTARE</t>
  </si>
  <si>
    <t>INCASARI DIN ACTIVITATEA DE FINANTARE</t>
  </si>
  <si>
    <t>Aport asociaţi la capitalul societăţii</t>
  </si>
  <si>
    <t>Donaţii</t>
  </si>
  <si>
    <t>Contribuţia entităţilor publice (buget de stat/local)</t>
  </si>
  <si>
    <t>Credite pe termen lung, din care</t>
  </si>
  <si>
    <t>4.1.</t>
  </si>
  <si>
    <t>Imprumut pentru realizarea investitiei</t>
  </si>
  <si>
    <t>4.2.</t>
  </si>
  <si>
    <t>Alte Credite pe termen mediu si lung, leasinguri, alte datorii financiare</t>
  </si>
  <si>
    <t>Credite pe termen scurt</t>
  </si>
  <si>
    <t xml:space="preserve">Ajutor nerambursabil P.I. 2.1B </t>
  </si>
  <si>
    <t>Total intrari de lichiditati din activitatea de finantare</t>
  </si>
  <si>
    <t>PLATI DIN ACTIVITATEA DE FINANTARE</t>
  </si>
  <si>
    <t xml:space="preserve">Rambursari de Credite pe termen mediu si lung, din care:  </t>
  </si>
  <si>
    <t>7.1.</t>
  </si>
  <si>
    <t xml:space="preserve">      Rate la imprumut - cofinantare la proiect</t>
  </si>
  <si>
    <t>7.2.</t>
  </si>
  <si>
    <t xml:space="preserve">      Rate la alte credite pe termen mediu si lung, leasinguri, alte datorii financ.</t>
  </si>
  <si>
    <t>Rambursari de credite pe termen scurt</t>
  </si>
  <si>
    <t>Total iesiri de lichiditati din activitatea finantare</t>
  </si>
  <si>
    <t>Flux de lichiditati din activitatea de finantare</t>
  </si>
  <si>
    <t>ACTIVITATEA DE INVESTITII</t>
  </si>
  <si>
    <t>INCASARI DIN ACTIVITATEA DE INVESTITII</t>
  </si>
  <si>
    <t>Vanzari de active, incl TVA</t>
  </si>
  <si>
    <t>Total intrari de lichididati din activitatea de investitii</t>
  </si>
  <si>
    <r>
      <t>PLATI DIN ACTIVITATEA DE INVESTITII</t>
    </r>
    <r>
      <rPr>
        <sz val="9"/>
        <rFont val="Calibri"/>
        <family val="2"/>
      </rPr>
      <t xml:space="preserve"> (inlcusiv reinvestirile din cadrul proiectului de investitii)</t>
    </r>
  </si>
  <si>
    <t xml:space="preserve">Achizitii de active fixe corporale, incl TVA </t>
  </si>
  <si>
    <t>Achizitii de active fixe necorporale, incl TVA</t>
  </si>
  <si>
    <t>Cresterea investitiilor in curs (esalonat cf. Grafic realizare)</t>
  </si>
  <si>
    <t>Achiziţii servicii (cap. 3, cap. 6, cap.7)</t>
  </si>
  <si>
    <t xml:space="preserve">Achiziţii servicii suport pentru rezidenții incubatorului de afaceri (cap. 8)
Achiziţii servicii suport pentru rezidenții incubatorului de afaceri (cap. 8)
</t>
  </si>
  <si>
    <t>Total iesiri de lichididati din activitatea de investitii</t>
  </si>
  <si>
    <t>Flux de lichiditati din activitatea de  investitii</t>
  </si>
  <si>
    <t>Flux de lichiditati din activitatea de investitii si finantare</t>
  </si>
  <si>
    <t>ACTIVITATEA DE EXPLOATARE</t>
  </si>
  <si>
    <t>INCASARI DIN ACTIVITATEA DE EXPLOATARE</t>
  </si>
  <si>
    <t>Venituri din exploatare, incl TVA</t>
  </si>
  <si>
    <t>15.1.</t>
  </si>
  <si>
    <t>Venituri din taxa de incubare</t>
  </si>
  <si>
    <t>Venituri din  taxa de incubare (fără TVA)</t>
  </si>
  <si>
    <t>TVA aferentă veniturilor din taxa de incubare</t>
  </si>
  <si>
    <t>15.2.</t>
  </si>
  <si>
    <t>Venituri din prestari servicii de consultanţă specializată</t>
  </si>
  <si>
    <t>Venituri din prestari servicii de consultanţă  specializată (fără TVA)</t>
  </si>
  <si>
    <t xml:space="preserve">TVA aferentă veniturilor din  prestari servicii consultanţă  specializată </t>
  </si>
  <si>
    <t>15.3.</t>
  </si>
  <si>
    <t>Venituri din închiriere spaţii/sală de conferinţă</t>
  </si>
  <si>
    <t>Venituri din chirii  (fără TVA)</t>
  </si>
  <si>
    <t>TVA aferentă veniturilor din chirii</t>
  </si>
  <si>
    <t>15.4.</t>
  </si>
  <si>
    <t>Venituri din alte activitati</t>
  </si>
  <si>
    <t>Venituri din alte activități (fără TVA)</t>
  </si>
  <si>
    <t>TVA aferentă veniturilor din alte activități</t>
  </si>
  <si>
    <t>15.5.</t>
  </si>
  <si>
    <t>Alte venituri din exploatare</t>
  </si>
  <si>
    <t>Alte venituri din exploatare (fără TVA)</t>
  </si>
  <si>
    <t>TVA aferentă altor venituri din exploatare</t>
  </si>
  <si>
    <t>15.6.</t>
  </si>
  <si>
    <t>Venituri din alocatii bugetare pentru intretinerea curenta (funcționarea și întreținerea curentă)</t>
  </si>
  <si>
    <t>Venituri din alocatii bugetare pentru intretinerea curenta(fără TVA)</t>
  </si>
  <si>
    <t>TVA aferentă veniturilor din alocatii bugetare pentru intretinerea curenta</t>
  </si>
  <si>
    <t>15.7.</t>
  </si>
  <si>
    <t>Venituri din alocatii bugetare pentru reparatii capitale</t>
  </si>
  <si>
    <t>Venituri din alocatii bugetare pentru reparatii capitale(fără TVA)</t>
  </si>
  <si>
    <t>TVA aferentă veniturilor din alocatii bugetare pentru reparatii capitale</t>
  </si>
  <si>
    <t>16.</t>
  </si>
  <si>
    <t>Venituri financiare</t>
  </si>
  <si>
    <t>Total intrari de lichiditati din activitatea de exploatare</t>
  </si>
  <si>
    <t>PLATI DIN ACTIVITATEA DE EXPLOATARE</t>
  </si>
  <si>
    <t>17.</t>
  </si>
  <si>
    <t>Cheltuieli din exploatare, incl TVA</t>
  </si>
  <si>
    <t>17.1.</t>
  </si>
  <si>
    <t>Cheltuieli cu materiile prime si cu materialele consumabile</t>
  </si>
  <si>
    <t>Cheltuieli cu materiile prime si cu materialele consumabile (fără TVA)</t>
  </si>
  <si>
    <t>TVA aferentă cheltuielilor cu materiile prime si cu materialele consumabile (fără TVA)</t>
  </si>
  <si>
    <t>17.2.</t>
  </si>
  <si>
    <t>Alte cheltuieli externe (cu energia, apa, servicii de salubritate, alte utilităţi)</t>
  </si>
  <si>
    <t>Alte cheltuieli externe (cu energia, apa, etc) fără TVA</t>
  </si>
  <si>
    <t>TVA aferentă altor cheltuieli externe (cu energia, apa, etc)</t>
  </si>
  <si>
    <t>17.3.</t>
  </si>
  <si>
    <t xml:space="preserve">Cheltuieli de întreţinere şi reparaţii capitale </t>
  </si>
  <si>
    <t>Cheltuieli de întreţinere şi reparaţii capitale  (fără TVA)</t>
  </si>
  <si>
    <t xml:space="preserve">TVA aferentă cheltuielilor de întreţinere şi reparaţii capitale </t>
  </si>
  <si>
    <t>17.4.</t>
  </si>
  <si>
    <t>Alte cheltuieli administrative</t>
  </si>
  <si>
    <t>Cheltuieli administrative (fără TVA)</t>
  </si>
  <si>
    <t>TVA aferentă cheltuielilor administrative</t>
  </si>
  <si>
    <t>17.5.</t>
  </si>
  <si>
    <t>Alte cheltuieli de exploatare</t>
  </si>
  <si>
    <t>Alte cheltuieli de exploatare (fără TVA)</t>
  </si>
  <si>
    <t>TVA aferentă altor cheltuieli de exploatare</t>
  </si>
  <si>
    <t>17.6.</t>
  </si>
  <si>
    <t>Cheltuieli cu servicii de consultanţă externă (altele decât cele oferite de administrator şi/sau servicii suport pentru rezidenții incubatorului de afaceri)</t>
  </si>
  <si>
    <t>Cheltuieli cu consultanţa externă (fără TVA)</t>
  </si>
  <si>
    <t>TVA aferentă cheltuielilor cu consultanţa externă</t>
  </si>
  <si>
    <t>17.8.</t>
  </si>
  <si>
    <t>Cheltuieli cu servicii de consultanţă specializată  exernalizată</t>
  </si>
  <si>
    <t>Cheltuieli cu servicii de consultanţă specializată  exernalizată (fără TVA)</t>
  </si>
  <si>
    <t>TVA aferentă  serviciilor de consultanţă specializată  exernalizată</t>
  </si>
  <si>
    <t>17.9.</t>
  </si>
  <si>
    <t>Cheltuieli cu servicii specalizate prestate de administrator</t>
  </si>
  <si>
    <t>TVA aferentă cheltuieli cu servicii specalizate prestate de administrator</t>
  </si>
  <si>
    <t>17.7.</t>
  </si>
  <si>
    <t>Salarii si indemnizatii</t>
  </si>
  <si>
    <t xml:space="preserve">Cheltuieli cu asigurarile si protectia sociala </t>
  </si>
  <si>
    <t>18.</t>
  </si>
  <si>
    <t>Cheltuieli financiare</t>
  </si>
  <si>
    <t>18.1.</t>
  </si>
  <si>
    <t>Cheltuielile privind dobanzile</t>
  </si>
  <si>
    <t xml:space="preserve">     La imprumut - cofinantare la proiect</t>
  </si>
  <si>
    <t xml:space="preserve">     La alte credite pe termen mediu si lung, leasinguri, alte datorii financiare</t>
  </si>
  <si>
    <t xml:space="preserve">     La credite pe termen scurt</t>
  </si>
  <si>
    <t>18.2.</t>
  </si>
  <si>
    <t>Alte cheltuieli financiare (pierderi din creante legate de participatii, din diferente de curs valutar, din sconturi obtinute, privind investitiile financiare cedate, alte cheltuieli financiare)</t>
  </si>
  <si>
    <t>Total iesiri de lichiditati din activitatea de exploatare</t>
  </si>
  <si>
    <t>Flux de lichiditati brut din activitatea de  exploatare</t>
  </si>
  <si>
    <t>Flux de lichiditati total brut inainte de plati pentru impozit pe profit /cifra de afaceri si ajustare TVA</t>
  </si>
  <si>
    <t>19.</t>
  </si>
  <si>
    <t>Plati TVA (dacă este cazul)</t>
  </si>
  <si>
    <t>20.</t>
  </si>
  <si>
    <t>Rambursari TVA  (dacă este cazul)</t>
  </si>
  <si>
    <t>21.</t>
  </si>
  <si>
    <t>Impozit pe profit/cifra de afaceri</t>
  </si>
  <si>
    <t xml:space="preserve">Plati/incasari pentru impozite si taxe  </t>
  </si>
  <si>
    <t xml:space="preserve">Flux de lichiditati net din activitatea de exploatare </t>
  </si>
  <si>
    <t>FLUX DE LICHIDITATI (CASH FLOW)</t>
  </si>
  <si>
    <t xml:space="preserve">Flux de lichiditati net al perioadei </t>
  </si>
  <si>
    <t xml:space="preserve">Disponibil de numerar la inceputul perioadei </t>
  </si>
  <si>
    <t xml:space="preserve">Disponibil de numerar la sfarsitul perioadei </t>
  </si>
</sst>
</file>

<file path=xl/styles.xml><?xml version="1.0" encoding="utf-8"?>
<styleSheet xmlns="http://schemas.openxmlformats.org/spreadsheetml/2006/main">
  <numFmts count="7">
    <numFmt numFmtId="164" formatCode="GENERAL"/>
    <numFmt numFmtId="165" formatCode="GENERAL"/>
    <numFmt numFmtId="166" formatCode="0%"/>
    <numFmt numFmtId="167" formatCode="@"/>
    <numFmt numFmtId="168" formatCode="#,##0.00"/>
    <numFmt numFmtId="169" formatCode="#,##0"/>
    <numFmt numFmtId="170" formatCode="D\-MMM"/>
  </numFmts>
  <fonts count="18">
    <font>
      <sz val="10"/>
      <name val="Arial"/>
      <family val="2"/>
    </font>
    <font>
      <sz val="11"/>
      <color indexed="8"/>
      <name val="Calibri"/>
      <family val="2"/>
    </font>
    <font>
      <sz val="10"/>
      <name val="Calibri"/>
      <family val="2"/>
    </font>
    <font>
      <sz val="11"/>
      <color indexed="8"/>
      <name val="Times New Roman"/>
      <family val="1"/>
    </font>
    <font>
      <sz val="10"/>
      <color indexed="8"/>
      <name val="Times New Roman"/>
      <family val="1"/>
    </font>
    <font>
      <b/>
      <sz val="11"/>
      <color indexed="8"/>
      <name val="Calibri"/>
      <family val="2"/>
    </font>
    <font>
      <b/>
      <sz val="10"/>
      <name val="Calibri"/>
      <family val="2"/>
    </font>
    <font>
      <sz val="10"/>
      <color indexed="8"/>
      <name val="Calibri"/>
      <family val="2"/>
    </font>
    <font>
      <b/>
      <sz val="10"/>
      <color indexed="8"/>
      <name val="Calibri"/>
      <family val="2"/>
    </font>
    <font>
      <sz val="10"/>
      <color indexed="8"/>
      <name val="Trebuchet MS"/>
      <family val="2"/>
    </font>
    <font>
      <b/>
      <sz val="10"/>
      <color indexed="8"/>
      <name val="Trebuchet MS"/>
      <family val="2"/>
    </font>
    <font>
      <b/>
      <sz val="11"/>
      <color indexed="8"/>
      <name val="Trebuchet MS"/>
      <family val="2"/>
    </font>
    <font>
      <sz val="10"/>
      <name val="Times New Roman"/>
      <family val="1"/>
    </font>
    <font>
      <b/>
      <sz val="10"/>
      <color indexed="8"/>
      <name val="Times New Roman"/>
      <family val="1"/>
    </font>
    <font>
      <b/>
      <sz val="9"/>
      <name val="Calibri"/>
      <family val="2"/>
    </font>
    <font>
      <sz val="9"/>
      <name val="Calibri"/>
      <family val="2"/>
    </font>
    <font>
      <sz val="10"/>
      <name val="Trebuchet MS"/>
      <family val="2"/>
    </font>
    <font>
      <b/>
      <sz val="10"/>
      <name val="Trebuchet MS"/>
      <family val="2"/>
    </font>
  </fonts>
  <fills count="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2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wrapText="1"/>
      <protection/>
    </xf>
    <xf numFmtId="166" fontId="2" fillId="0" borderId="0">
      <alignment/>
      <protection/>
    </xf>
    <xf numFmtId="164" fontId="2" fillId="0" borderId="0">
      <alignment/>
      <protection/>
    </xf>
  </cellStyleXfs>
  <cellXfs count="170">
    <xf numFmtId="164" fontId="0" fillId="0" borderId="0" xfId="0" applyAlignment="1">
      <alignment/>
    </xf>
    <xf numFmtId="167" fontId="3" fillId="0" borderId="0" xfId="20" applyNumberFormat="1" applyFont="1" applyFill="1" applyAlignment="1" applyProtection="1">
      <alignment vertical="top"/>
      <protection/>
    </xf>
    <xf numFmtId="164" fontId="3" fillId="0" borderId="0" xfId="20" applyFont="1" applyFill="1" applyAlignment="1" applyProtection="1">
      <alignment vertical="top" wrapText="1"/>
      <protection/>
    </xf>
    <xf numFmtId="168" fontId="3" fillId="0" borderId="0" xfId="20" applyNumberFormat="1" applyFont="1" applyFill="1" applyAlignment="1" applyProtection="1">
      <alignment horizontal="right" vertical="top"/>
      <protection/>
    </xf>
    <xf numFmtId="168" fontId="4" fillId="0" borderId="0" xfId="20" applyNumberFormat="1" applyFont="1" applyFill="1" applyAlignment="1" applyProtection="1">
      <alignment horizontal="right" vertical="top"/>
      <protection/>
    </xf>
    <xf numFmtId="164" fontId="1" fillId="0" borderId="0" xfId="20" applyFont="1" applyAlignment="1" applyProtection="1">
      <alignment vertical="top"/>
      <protection/>
    </xf>
    <xf numFmtId="164" fontId="5" fillId="0" borderId="0" xfId="20" applyFont="1" applyFill="1" applyBorder="1" applyAlignment="1" applyProtection="1">
      <alignment horizontal="left" vertical="top"/>
      <protection/>
    </xf>
    <xf numFmtId="164" fontId="5" fillId="0" borderId="0" xfId="20" applyFont="1" applyFill="1" applyAlignment="1" applyProtection="1">
      <alignment vertical="top"/>
      <protection/>
    </xf>
    <xf numFmtId="164" fontId="5" fillId="0" borderId="0" xfId="20" applyFont="1" applyFill="1" applyAlignment="1" applyProtection="1">
      <alignment horizontal="left" vertical="top" wrapText="1"/>
      <protection/>
    </xf>
    <xf numFmtId="164" fontId="5" fillId="0" borderId="0" xfId="20" applyFont="1" applyFill="1" applyAlignment="1" applyProtection="1">
      <alignment horizontal="right" vertical="top"/>
      <protection/>
    </xf>
    <xf numFmtId="167" fontId="6" fillId="0" borderId="1" xfId="20" applyNumberFormat="1" applyFont="1" applyFill="1" applyBorder="1" applyAlignment="1" applyProtection="1">
      <alignment vertical="center"/>
      <protection/>
    </xf>
    <xf numFmtId="164" fontId="6" fillId="0" borderId="1" xfId="20" applyFont="1" applyFill="1" applyBorder="1" applyAlignment="1" applyProtection="1">
      <alignment horizontal="center" vertical="center" wrapText="1"/>
      <protection/>
    </xf>
    <xf numFmtId="168" fontId="6" fillId="0" borderId="1" xfId="20" applyNumberFormat="1" applyFont="1" applyFill="1" applyBorder="1" applyAlignment="1" applyProtection="1">
      <alignment horizontal="center" vertical="center"/>
      <protection/>
    </xf>
    <xf numFmtId="168" fontId="6" fillId="0" borderId="1" xfId="20" applyNumberFormat="1" applyFont="1" applyFill="1" applyBorder="1" applyAlignment="1" applyProtection="1">
      <alignment horizontal="center" vertical="center" wrapText="1"/>
      <protection/>
    </xf>
    <xf numFmtId="167" fontId="6" fillId="0" borderId="1" xfId="20" applyNumberFormat="1" applyFont="1" applyFill="1" applyBorder="1" applyAlignment="1" applyProtection="1">
      <alignment vertical="top"/>
      <protection/>
    </xf>
    <xf numFmtId="164" fontId="6" fillId="0" borderId="1" xfId="20" applyFont="1" applyFill="1" applyBorder="1" applyAlignment="1" applyProtection="1">
      <alignment horizontal="left" vertical="top"/>
      <protection/>
    </xf>
    <xf numFmtId="167" fontId="2" fillId="0" borderId="1" xfId="20" applyNumberFormat="1" applyFont="1" applyFill="1" applyBorder="1" applyAlignment="1" applyProtection="1">
      <alignment vertical="top"/>
      <protection/>
    </xf>
    <xf numFmtId="164" fontId="2" fillId="0" borderId="1" xfId="20" applyFont="1" applyFill="1" applyBorder="1" applyAlignment="1" applyProtection="1">
      <alignment vertical="top" wrapText="1"/>
      <protection/>
    </xf>
    <xf numFmtId="168" fontId="2" fillId="2" borderId="1" xfId="20" applyNumberFormat="1" applyFont="1" applyFill="1" applyBorder="1" applyAlignment="1" applyProtection="1">
      <alignment horizontal="right" vertical="top"/>
      <protection locked="0"/>
    </xf>
    <xf numFmtId="168" fontId="2" fillId="0" borderId="1" xfId="20" applyNumberFormat="1" applyFont="1" applyFill="1" applyBorder="1" applyAlignment="1" applyProtection="1">
      <alignment horizontal="right" vertical="top"/>
      <protection/>
    </xf>
    <xf numFmtId="164" fontId="6" fillId="0" borderId="1" xfId="20" applyFont="1" applyFill="1" applyBorder="1" applyAlignment="1" applyProtection="1">
      <alignment horizontal="right" vertical="top" wrapText="1"/>
      <protection/>
    </xf>
    <xf numFmtId="168" fontId="6" fillId="0" borderId="1" xfId="20" applyNumberFormat="1" applyFont="1" applyFill="1" applyBorder="1" applyAlignment="1" applyProtection="1">
      <alignment horizontal="right" vertical="top"/>
      <protection/>
    </xf>
    <xf numFmtId="164" fontId="5" fillId="0" borderId="0" xfId="20" applyFont="1" applyAlignment="1" applyProtection="1">
      <alignment vertical="top"/>
      <protection/>
    </xf>
    <xf numFmtId="164" fontId="2" fillId="3" borderId="1" xfId="28" applyFont="1" applyFill="1" applyBorder="1" applyAlignment="1" applyProtection="1">
      <alignment vertical="top" wrapText="1"/>
      <protection/>
    </xf>
    <xf numFmtId="164" fontId="2" fillId="3" borderId="1" xfId="20" applyFont="1" applyFill="1" applyBorder="1" applyAlignment="1" applyProtection="1">
      <alignment vertical="top" wrapText="1"/>
      <protection/>
    </xf>
    <xf numFmtId="168" fontId="2" fillId="3" borderId="1" xfId="20" applyNumberFormat="1" applyFont="1" applyFill="1" applyBorder="1" applyAlignment="1" applyProtection="1">
      <alignment horizontal="right" vertical="top"/>
      <protection/>
    </xf>
    <xf numFmtId="164" fontId="2" fillId="0" borderId="1" xfId="20" applyFont="1" applyFill="1" applyBorder="1" applyAlignment="1" applyProtection="1">
      <alignment vertical="top"/>
      <protection/>
    </xf>
    <xf numFmtId="167" fontId="6" fillId="3" borderId="1" xfId="20" applyNumberFormat="1" applyFont="1" applyFill="1" applyBorder="1" applyAlignment="1" applyProtection="1">
      <alignment vertical="top"/>
      <protection/>
    </xf>
    <xf numFmtId="164" fontId="1" fillId="3" borderId="0" xfId="20" applyFont="1" applyFill="1" applyAlignment="1" applyProtection="1">
      <alignment vertical="top"/>
      <protection/>
    </xf>
    <xf numFmtId="164" fontId="6" fillId="0" borderId="1" xfId="20" applyFont="1" applyFill="1" applyBorder="1" applyAlignment="1" applyProtection="1">
      <alignment horizontal="left" vertical="top" wrapText="1"/>
      <protection/>
    </xf>
    <xf numFmtId="164" fontId="2" fillId="0" borderId="0" xfId="28" applyFont="1" applyAlignment="1" applyProtection="1">
      <alignment vertical="top"/>
      <protection/>
    </xf>
    <xf numFmtId="164" fontId="7" fillId="0" borderId="0" xfId="20" applyFont="1" applyFill="1" applyAlignment="1" applyProtection="1">
      <alignment vertical="top" wrapText="1"/>
      <protection/>
    </xf>
    <xf numFmtId="168" fontId="7" fillId="0" borderId="0" xfId="20" applyNumberFormat="1" applyFont="1" applyFill="1" applyAlignment="1" applyProtection="1">
      <alignment horizontal="right" vertical="top"/>
      <protection/>
    </xf>
    <xf numFmtId="164" fontId="3" fillId="0" borderId="0" xfId="20" applyFont="1" applyAlignment="1" applyProtection="1">
      <alignment vertical="top"/>
      <protection/>
    </xf>
    <xf numFmtId="167" fontId="7" fillId="0" borderId="0" xfId="20" applyNumberFormat="1" applyFont="1" applyFill="1" applyAlignment="1" applyProtection="1">
      <alignment vertical="top"/>
      <protection/>
    </xf>
    <xf numFmtId="164" fontId="8" fillId="0" borderId="0" xfId="20" applyFont="1" applyFill="1" applyAlignment="1" applyProtection="1">
      <alignment vertical="top" wrapText="1"/>
      <protection/>
    </xf>
    <xf numFmtId="164" fontId="8" fillId="0" borderId="1" xfId="20" applyFont="1" applyFill="1" applyBorder="1" applyAlignment="1" applyProtection="1">
      <alignment vertical="top" wrapText="1"/>
      <protection/>
    </xf>
    <xf numFmtId="164" fontId="8" fillId="0" borderId="1" xfId="20" applyFont="1" applyFill="1" applyBorder="1" applyAlignment="1" applyProtection="1">
      <alignment horizontal="center" vertical="top" wrapText="1"/>
      <protection/>
    </xf>
    <xf numFmtId="164" fontId="8" fillId="0" borderId="1" xfId="20" applyFont="1" applyFill="1" applyBorder="1" applyAlignment="1" applyProtection="1">
      <alignment horizontal="right" vertical="top" wrapText="1"/>
      <protection locked="0"/>
    </xf>
    <xf numFmtId="164" fontId="7" fillId="0" borderId="1" xfId="20" applyFont="1" applyFill="1" applyBorder="1" applyAlignment="1" applyProtection="1">
      <alignment vertical="top" wrapText="1"/>
      <protection/>
    </xf>
    <xf numFmtId="168" fontId="8" fillId="0" borderId="1" xfId="20" applyNumberFormat="1" applyFont="1" applyFill="1" applyBorder="1" applyAlignment="1" applyProtection="1">
      <alignment horizontal="right" vertical="top"/>
      <protection/>
    </xf>
    <xf numFmtId="168" fontId="7" fillId="0" borderId="1" xfId="20" applyNumberFormat="1" applyFont="1" applyFill="1" applyBorder="1" applyAlignment="1" applyProtection="1">
      <alignment horizontal="right" vertical="top"/>
      <protection/>
    </xf>
    <xf numFmtId="168" fontId="7" fillId="0" borderId="0" xfId="20" applyNumberFormat="1" applyFont="1" applyAlignment="1" applyProtection="1">
      <alignment horizontal="right" vertical="top"/>
      <protection/>
    </xf>
    <xf numFmtId="168" fontId="7" fillId="3" borderId="1" xfId="20" applyNumberFormat="1" applyFont="1" applyFill="1" applyBorder="1" applyAlignment="1" applyProtection="1">
      <alignment horizontal="right" vertical="top"/>
      <protection/>
    </xf>
    <xf numFmtId="168" fontId="8" fillId="0" borderId="2" xfId="20" applyNumberFormat="1" applyFont="1" applyFill="1" applyBorder="1" applyAlignment="1" applyProtection="1">
      <alignment horizontal="left" vertical="top" wrapText="1"/>
      <protection locked="0"/>
    </xf>
    <xf numFmtId="167" fontId="7" fillId="0" borderId="1" xfId="20" applyNumberFormat="1" applyFont="1" applyFill="1" applyBorder="1" applyAlignment="1" applyProtection="1">
      <alignment vertical="top"/>
      <protection/>
    </xf>
    <xf numFmtId="167" fontId="3" fillId="0" borderId="1" xfId="20" applyNumberFormat="1" applyFont="1" applyFill="1" applyBorder="1" applyAlignment="1" applyProtection="1">
      <alignment vertical="top"/>
      <protection/>
    </xf>
    <xf numFmtId="168" fontId="7" fillId="4" borderId="1" xfId="20" applyNumberFormat="1" applyFont="1" applyFill="1" applyBorder="1" applyAlignment="1" applyProtection="1">
      <alignment horizontal="right" vertical="top"/>
      <protection locked="0"/>
    </xf>
    <xf numFmtId="164" fontId="3" fillId="0" borderId="1" xfId="20" applyFont="1" applyFill="1" applyBorder="1" applyAlignment="1" applyProtection="1">
      <alignment vertical="top" wrapText="1"/>
      <protection/>
    </xf>
    <xf numFmtId="168" fontId="3" fillId="0" borderId="1" xfId="20" applyNumberFormat="1" applyFont="1" applyFill="1" applyBorder="1" applyAlignment="1" applyProtection="1">
      <alignment horizontal="right" vertical="top"/>
      <protection/>
    </xf>
    <xf numFmtId="164" fontId="3" fillId="2" borderId="3" xfId="20" applyFont="1" applyFill="1" applyBorder="1" applyAlignment="1" applyProtection="1">
      <alignment vertical="top" wrapText="1"/>
      <protection locked="0"/>
    </xf>
    <xf numFmtId="168" fontId="3" fillId="2" borderId="3" xfId="20" applyNumberFormat="1" applyFont="1" applyFill="1" applyBorder="1" applyAlignment="1" applyProtection="1">
      <alignment horizontal="right" vertical="top"/>
      <protection locked="0"/>
    </xf>
    <xf numFmtId="168" fontId="3" fillId="2" borderId="1" xfId="20" applyNumberFormat="1" applyFont="1" applyFill="1" applyBorder="1" applyAlignment="1" applyProtection="1">
      <alignment horizontal="right" vertical="top"/>
      <protection locked="0"/>
    </xf>
    <xf numFmtId="164" fontId="2" fillId="0" borderId="0" xfId="28" applyFont="1" applyAlignment="1" applyProtection="1">
      <alignment horizontal="left" vertical="top"/>
      <protection/>
    </xf>
    <xf numFmtId="164" fontId="2" fillId="0" borderId="0" xfId="28" applyFont="1" applyAlignment="1" applyProtection="1">
      <alignment vertical="top" wrapText="1"/>
      <protection/>
    </xf>
    <xf numFmtId="168" fontId="6" fillId="0" borderId="0" xfId="28" applyNumberFormat="1" applyFont="1" applyBorder="1" applyAlignment="1" applyProtection="1">
      <alignment horizontal="right" vertical="top"/>
      <protection/>
    </xf>
    <xf numFmtId="168" fontId="6" fillId="0" borderId="0" xfId="28" applyNumberFormat="1" applyFont="1" applyBorder="1" applyAlignment="1" applyProtection="1">
      <alignment horizontal="center" vertical="top"/>
      <protection/>
    </xf>
    <xf numFmtId="168" fontId="2" fillId="0" borderId="0" xfId="28" applyNumberFormat="1" applyFont="1" applyBorder="1" applyAlignment="1" applyProtection="1">
      <alignment horizontal="right" vertical="top"/>
      <protection/>
    </xf>
    <xf numFmtId="164" fontId="8" fillId="0" borderId="0" xfId="20" applyFont="1" applyFill="1" applyBorder="1" applyAlignment="1" applyProtection="1">
      <alignment horizontal="left" vertical="top"/>
      <protection/>
    </xf>
    <xf numFmtId="164" fontId="2" fillId="0" borderId="0" xfId="28" applyFont="1" applyFill="1" applyAlignment="1" applyProtection="1">
      <alignment vertical="top"/>
      <protection/>
    </xf>
    <xf numFmtId="164" fontId="7" fillId="0" borderId="0" xfId="28" applyFont="1" applyFill="1" applyBorder="1" applyAlignment="1" applyProtection="1">
      <alignment horizontal="left" vertical="top" wrapText="1"/>
      <protection/>
    </xf>
    <xf numFmtId="164" fontId="2" fillId="0" borderId="0" xfId="28" applyFont="1" applyFill="1" applyAlignment="1" applyProtection="1">
      <alignment horizontal="left" vertical="top"/>
      <protection/>
    </xf>
    <xf numFmtId="164" fontId="6" fillId="0" borderId="0" xfId="28" applyFont="1" applyFill="1" applyBorder="1" applyAlignment="1" applyProtection="1">
      <alignment horizontal="left" vertical="top"/>
      <protection/>
    </xf>
    <xf numFmtId="168" fontId="6" fillId="0" borderId="0" xfId="28" applyNumberFormat="1" applyFont="1" applyFill="1" applyAlignment="1" applyProtection="1">
      <alignment horizontal="center" vertical="top"/>
      <protection/>
    </xf>
    <xf numFmtId="168" fontId="2" fillId="0" borderId="0" xfId="28" applyNumberFormat="1" applyFont="1" applyFill="1" applyBorder="1" applyAlignment="1" applyProtection="1">
      <alignment horizontal="right" vertical="top"/>
      <protection/>
    </xf>
    <xf numFmtId="168" fontId="6" fillId="0" borderId="1" xfId="28" applyNumberFormat="1" applyFont="1" applyFill="1" applyBorder="1" applyAlignment="1" applyProtection="1">
      <alignment horizontal="left" vertical="center" wrapText="1"/>
      <protection/>
    </xf>
    <xf numFmtId="168" fontId="6" fillId="0" borderId="1" xfId="28" applyNumberFormat="1" applyFont="1" applyFill="1" applyBorder="1" applyAlignment="1" applyProtection="1">
      <alignment horizontal="center" vertical="center" wrapText="1"/>
      <protection/>
    </xf>
    <xf numFmtId="168" fontId="6" fillId="0" borderId="4" xfId="28" applyNumberFormat="1" applyFont="1" applyFill="1" applyBorder="1" applyAlignment="1" applyProtection="1">
      <alignment horizontal="center" vertical="center" wrapText="1"/>
      <protection/>
    </xf>
    <xf numFmtId="164" fontId="8" fillId="0" borderId="0" xfId="28" applyFont="1" applyAlignment="1" applyProtection="1">
      <alignment vertical="top" wrapText="1"/>
      <protection/>
    </xf>
    <xf numFmtId="168" fontId="6" fillId="0" borderId="1" xfId="28" applyNumberFormat="1" applyFont="1" applyFill="1" applyBorder="1" applyAlignment="1" applyProtection="1">
      <alignment horizontal="center" vertical="center"/>
      <protection/>
    </xf>
    <xf numFmtId="164" fontId="7" fillId="0" borderId="0" xfId="28" applyFont="1" applyAlignment="1" applyProtection="1">
      <alignment horizontal="center" vertical="top"/>
      <protection/>
    </xf>
    <xf numFmtId="164" fontId="7" fillId="0" borderId="0" xfId="28" applyFont="1" applyFill="1" applyAlignment="1" applyProtection="1">
      <alignment vertical="top" wrapText="1"/>
      <protection/>
    </xf>
    <xf numFmtId="164" fontId="7" fillId="0" borderId="0" xfId="28" applyFont="1" applyBorder="1" applyAlignment="1" applyProtection="1">
      <alignment horizontal="center" vertical="top"/>
      <protection/>
    </xf>
    <xf numFmtId="164" fontId="9" fillId="0" borderId="0" xfId="28" applyFont="1" applyAlignment="1" applyProtection="1">
      <alignment horizontal="center" vertical="top"/>
      <protection/>
    </xf>
    <xf numFmtId="169" fontId="6" fillId="0" borderId="1" xfId="28" applyNumberFormat="1" applyFont="1" applyFill="1" applyBorder="1" applyAlignment="1" applyProtection="1">
      <alignment horizontal="left" vertical="top"/>
      <protection/>
    </xf>
    <xf numFmtId="169" fontId="6" fillId="0" borderId="4" xfId="28" applyNumberFormat="1" applyFont="1" applyFill="1" applyBorder="1" applyAlignment="1" applyProtection="1">
      <alignment horizontal="left" vertical="top"/>
      <protection/>
    </xf>
    <xf numFmtId="169" fontId="8" fillId="0" borderId="0" xfId="28" applyNumberFormat="1" applyFont="1" applyFill="1" applyBorder="1" applyAlignment="1" applyProtection="1">
      <alignment horizontal="center" vertical="top"/>
      <protection/>
    </xf>
    <xf numFmtId="164" fontId="7" fillId="0" borderId="0" xfId="28" applyFont="1" applyFill="1" applyAlignment="1" applyProtection="1">
      <alignment vertical="top"/>
      <protection/>
    </xf>
    <xf numFmtId="169" fontId="10" fillId="0" borderId="0" xfId="28" applyNumberFormat="1" applyFont="1" applyFill="1" applyBorder="1" applyAlignment="1" applyProtection="1">
      <alignment horizontal="center" vertical="top"/>
      <protection/>
    </xf>
    <xf numFmtId="169" fontId="2" fillId="0" borderId="1" xfId="28" applyNumberFormat="1" applyFont="1" applyFill="1" applyBorder="1" applyAlignment="1" applyProtection="1">
      <alignment horizontal="left" vertical="top"/>
      <protection/>
    </xf>
    <xf numFmtId="169" fontId="2" fillId="0" borderId="1" xfId="28" applyNumberFormat="1" applyFont="1" applyFill="1" applyBorder="1" applyAlignment="1" applyProtection="1">
      <alignment horizontal="left" vertical="top" wrapText="1"/>
      <protection/>
    </xf>
    <xf numFmtId="168" fontId="8" fillId="0" borderId="1" xfId="28" applyNumberFormat="1" applyFont="1" applyFill="1" applyBorder="1" applyAlignment="1" applyProtection="1">
      <alignment horizontal="right" vertical="top"/>
      <protection/>
    </xf>
    <xf numFmtId="168" fontId="6" fillId="0" borderId="1" xfId="28" applyNumberFormat="1" applyFont="1" applyFill="1" applyBorder="1" applyAlignment="1" applyProtection="1">
      <alignment horizontal="center" vertical="top"/>
      <protection/>
    </xf>
    <xf numFmtId="168" fontId="2" fillId="2" borderId="1" xfId="28" applyNumberFormat="1" applyFont="1" applyFill="1" applyBorder="1" applyAlignment="1" applyProtection="1">
      <alignment horizontal="right" vertical="top"/>
      <protection locked="0"/>
    </xf>
    <xf numFmtId="169" fontId="7" fillId="0" borderId="0" xfId="28" applyNumberFormat="1" applyFont="1" applyFill="1" applyBorder="1" applyAlignment="1" applyProtection="1">
      <alignment horizontal="center" vertical="top"/>
      <protection/>
    </xf>
    <xf numFmtId="169" fontId="9" fillId="0" borderId="0" xfId="28" applyNumberFormat="1" applyFont="1" applyFill="1" applyBorder="1" applyAlignment="1" applyProtection="1">
      <alignment horizontal="center" vertical="top"/>
      <protection/>
    </xf>
    <xf numFmtId="169" fontId="6" fillId="0" borderId="1" xfId="28" applyNumberFormat="1" applyFont="1" applyFill="1" applyBorder="1" applyAlignment="1" applyProtection="1">
      <alignment horizontal="right" vertical="top" wrapText="1"/>
      <protection/>
    </xf>
    <xf numFmtId="168" fontId="6" fillId="0" borderId="1" xfId="28" applyNumberFormat="1" applyFont="1" applyFill="1" applyBorder="1" applyAlignment="1" applyProtection="1">
      <alignment horizontal="right" vertical="top"/>
      <protection/>
    </xf>
    <xf numFmtId="164" fontId="8" fillId="0" borderId="0" xfId="28" applyFont="1" applyFill="1" applyAlignment="1" applyProtection="1">
      <alignment vertical="top"/>
      <protection/>
    </xf>
    <xf numFmtId="164" fontId="8" fillId="0" borderId="0" xfId="28" applyFont="1" applyFill="1" applyAlignment="1" applyProtection="1">
      <alignment vertical="top" wrapText="1"/>
      <protection/>
    </xf>
    <xf numFmtId="164" fontId="7" fillId="0" borderId="0" xfId="28" applyFont="1" applyAlignment="1" applyProtection="1">
      <alignment vertical="top" wrapText="1"/>
      <protection/>
    </xf>
    <xf numFmtId="168" fontId="2" fillId="3" borderId="1" xfId="28" applyNumberFormat="1" applyFont="1" applyFill="1" applyBorder="1" applyAlignment="1" applyProtection="1">
      <alignment horizontal="right" vertical="top"/>
      <protection/>
    </xf>
    <xf numFmtId="167" fontId="7" fillId="0" borderId="1" xfId="20" applyNumberFormat="1" applyFont="1" applyFill="1" applyBorder="1" applyAlignment="1" applyProtection="1">
      <alignment horizontal="left" vertical="top"/>
      <protection/>
    </xf>
    <xf numFmtId="164" fontId="2" fillId="3" borderId="1" xfId="20" applyFont="1" applyFill="1" applyBorder="1" applyAlignment="1" applyProtection="1">
      <alignment horizontal="left" vertical="top" wrapText="1"/>
      <protection/>
    </xf>
    <xf numFmtId="167" fontId="8" fillId="0" borderId="1" xfId="28" applyNumberFormat="1" applyFont="1" applyFill="1" applyBorder="1" applyAlignment="1" applyProtection="1">
      <alignment horizontal="left" vertical="top"/>
      <protection/>
    </xf>
    <xf numFmtId="164" fontId="8" fillId="0" borderId="1" xfId="28" applyFont="1" applyFill="1" applyBorder="1" applyAlignment="1" applyProtection="1">
      <alignment horizontal="right" vertical="top" wrapText="1"/>
      <protection/>
    </xf>
    <xf numFmtId="169" fontId="11" fillId="0" borderId="0" xfId="28" applyNumberFormat="1" applyFont="1" applyFill="1" applyBorder="1" applyAlignment="1" applyProtection="1">
      <alignment horizontal="center" vertical="top"/>
      <protection/>
    </xf>
    <xf numFmtId="164" fontId="7" fillId="0" borderId="0" xfId="28" applyFont="1" applyFill="1" applyBorder="1" applyAlignment="1" applyProtection="1">
      <alignment horizontal="left" vertical="top"/>
      <protection/>
    </xf>
    <xf numFmtId="164" fontId="7" fillId="0" borderId="0" xfId="28" applyFont="1" applyFill="1" applyBorder="1" applyAlignment="1" applyProtection="1">
      <alignment vertical="top" wrapText="1"/>
      <protection/>
    </xf>
    <xf numFmtId="168" fontId="6" fillId="0" borderId="0" xfId="28" applyNumberFormat="1" applyFont="1" applyFill="1" applyBorder="1" applyAlignment="1" applyProtection="1">
      <alignment horizontal="right" vertical="top"/>
      <protection/>
    </xf>
    <xf numFmtId="168" fontId="6" fillId="0" borderId="0" xfId="28" applyNumberFormat="1" applyFont="1" applyFill="1" applyBorder="1" applyAlignment="1" applyProtection="1">
      <alignment horizontal="center" vertical="top"/>
      <protection/>
    </xf>
    <xf numFmtId="169" fontId="4" fillId="0" borderId="0" xfId="28" applyNumberFormat="1" applyFont="1" applyFill="1" applyBorder="1" applyAlignment="1" applyProtection="1">
      <alignment horizontal="center" vertical="top"/>
      <protection/>
    </xf>
    <xf numFmtId="164" fontId="8" fillId="0" borderId="0" xfId="28" applyFont="1" applyFill="1" applyBorder="1" applyAlignment="1" applyProtection="1">
      <alignment vertical="top" wrapText="1"/>
      <protection/>
    </xf>
    <xf numFmtId="164" fontId="8" fillId="0" borderId="1" xfId="28" applyFont="1" applyFill="1" applyBorder="1" applyAlignment="1" applyProtection="1">
      <alignment horizontal="left" vertical="center" wrapText="1"/>
      <protection/>
    </xf>
    <xf numFmtId="168" fontId="6" fillId="0" borderId="1" xfId="28" applyNumberFormat="1" applyFont="1" applyFill="1" applyBorder="1" applyAlignment="1" applyProtection="1">
      <alignment horizontal="right" vertical="center" wrapText="1"/>
      <protection/>
    </xf>
    <xf numFmtId="168" fontId="6" fillId="0" borderId="5" xfId="28" applyNumberFormat="1" applyFont="1" applyFill="1" applyBorder="1" applyAlignment="1" applyProtection="1">
      <alignment horizontal="center" vertical="center"/>
      <protection/>
    </xf>
    <xf numFmtId="164" fontId="12" fillId="0" borderId="0" xfId="28" applyFont="1" applyFill="1" applyAlignment="1" applyProtection="1">
      <alignment vertical="top"/>
      <protection/>
    </xf>
    <xf numFmtId="164" fontId="4" fillId="0" borderId="0" xfId="28" applyFont="1" applyAlignment="1" applyProtection="1">
      <alignment horizontal="center" vertical="top"/>
      <protection/>
    </xf>
    <xf numFmtId="164" fontId="8" fillId="0" borderId="1" xfId="28" applyFont="1" applyBorder="1" applyAlignment="1" applyProtection="1">
      <alignment horizontal="left" vertical="top" wrapText="1"/>
      <protection/>
    </xf>
    <xf numFmtId="168" fontId="8" fillId="0" borderId="1" xfId="28" applyNumberFormat="1" applyFont="1" applyBorder="1" applyAlignment="1" applyProtection="1">
      <alignment horizontal="right" vertical="top"/>
      <protection/>
    </xf>
    <xf numFmtId="168" fontId="2" fillId="0" borderId="1" xfId="28" applyNumberFormat="1" applyFont="1" applyFill="1" applyBorder="1" applyAlignment="1" applyProtection="1">
      <alignment horizontal="right" vertical="top"/>
      <protection/>
    </xf>
    <xf numFmtId="164" fontId="8" fillId="0" borderId="0" xfId="28" applyFont="1" applyAlignment="1" applyProtection="1">
      <alignment horizontal="center" vertical="top"/>
      <protection/>
    </xf>
    <xf numFmtId="164" fontId="8" fillId="0" borderId="0" xfId="28" applyFont="1" applyBorder="1" applyAlignment="1" applyProtection="1">
      <alignment horizontal="center" vertical="top"/>
      <protection/>
    </xf>
    <xf numFmtId="164" fontId="13" fillId="0" borderId="0" xfId="28" applyFont="1" applyAlignment="1" applyProtection="1">
      <alignment horizontal="center" vertical="top"/>
      <protection/>
    </xf>
    <xf numFmtId="164" fontId="7" fillId="0" borderId="1" xfId="28" applyFont="1" applyBorder="1" applyAlignment="1" applyProtection="1">
      <alignment horizontal="left" vertical="top" wrapText="1"/>
      <protection/>
    </xf>
    <xf numFmtId="164" fontId="8" fillId="0" borderId="0" xfId="28" applyFont="1" applyAlignment="1" applyProtection="1">
      <alignment horizontal="left" vertical="top"/>
      <protection/>
    </xf>
    <xf numFmtId="164" fontId="8" fillId="0" borderId="0" xfId="28" applyFont="1" applyAlignment="1" applyProtection="1">
      <alignment horizontal="right" vertical="top" wrapText="1"/>
      <protection/>
    </xf>
    <xf numFmtId="164" fontId="10" fillId="0" borderId="0" xfId="28" applyFont="1" applyAlignment="1" applyProtection="1">
      <alignment horizontal="center" vertical="top"/>
      <protection/>
    </xf>
    <xf numFmtId="164" fontId="6" fillId="0" borderId="0" xfId="28" applyFont="1" applyFill="1" applyBorder="1" applyAlignment="1" applyProtection="1">
      <alignment horizontal="left" vertical="top" wrapText="1"/>
      <protection/>
    </xf>
    <xf numFmtId="164" fontId="7" fillId="0" borderId="0" xfId="28" applyFont="1" applyAlignment="1" applyProtection="1">
      <alignment horizontal="left" vertical="top"/>
      <protection/>
    </xf>
    <xf numFmtId="164" fontId="2" fillId="0" borderId="0" xfId="28" applyFont="1" applyFill="1" applyBorder="1" applyAlignment="1" applyProtection="1">
      <alignment horizontal="left" vertical="top" wrapText="1"/>
      <protection/>
    </xf>
    <xf numFmtId="164" fontId="5" fillId="2" borderId="1" xfId="28" applyFont="1" applyFill="1" applyBorder="1" applyAlignment="1">
      <alignment horizontal="center" vertical="center" wrapText="1"/>
      <protection/>
    </xf>
    <xf numFmtId="164" fontId="2" fillId="0" borderId="1" xfId="28" applyBorder="1" applyAlignment="1">
      <alignment horizontal="center"/>
      <protection/>
    </xf>
    <xf numFmtId="168" fontId="6" fillId="0" borderId="1" xfId="28" applyNumberFormat="1" applyFont="1" applyBorder="1" applyAlignment="1">
      <alignment horizontal="right" wrapText="1"/>
      <protection/>
    </xf>
    <xf numFmtId="164" fontId="6" fillId="0" borderId="1" xfId="28" applyFont="1" applyBorder="1">
      <alignment/>
      <protection/>
    </xf>
    <xf numFmtId="164" fontId="2" fillId="5" borderId="1" xfId="28" applyFill="1" applyBorder="1" applyAlignment="1" applyProtection="1">
      <alignment horizontal="right"/>
      <protection locked="0"/>
    </xf>
    <xf numFmtId="164" fontId="6" fillId="5" borderId="1" xfId="28" applyFont="1" applyFill="1" applyBorder="1" applyAlignment="1" applyProtection="1">
      <alignment horizontal="right"/>
      <protection locked="0"/>
    </xf>
    <xf numFmtId="164" fontId="2" fillId="0" borderId="1" xfId="28" applyFont="1" applyBorder="1">
      <alignment/>
      <protection/>
    </xf>
    <xf numFmtId="164" fontId="6" fillId="0" borderId="1" xfId="28" applyFont="1" applyBorder="1" applyAlignment="1">
      <alignment wrapText="1"/>
      <protection/>
    </xf>
    <xf numFmtId="164" fontId="6" fillId="0" borderId="1" xfId="28" applyFont="1" applyFill="1" applyBorder="1" applyAlignment="1">
      <alignment horizontal="right"/>
      <protection/>
    </xf>
    <xf numFmtId="164" fontId="2" fillId="5" borderId="1" xfId="28" applyFont="1" applyFill="1" applyBorder="1" applyProtection="1">
      <alignment/>
      <protection locked="0"/>
    </xf>
    <xf numFmtId="164" fontId="14" fillId="0" borderId="0" xfId="28" applyNumberFormat="1" applyFont="1" applyFill="1" applyBorder="1" applyAlignment="1" applyProtection="1">
      <alignment horizontal="center" vertical="top"/>
      <protection/>
    </xf>
    <xf numFmtId="164" fontId="15" fillId="0" borderId="0" xfId="28" applyFont="1" applyFill="1" applyBorder="1" applyAlignment="1" applyProtection="1">
      <alignment vertical="top" wrapText="1"/>
      <protection/>
    </xf>
    <xf numFmtId="169" fontId="15" fillId="0" borderId="0" xfId="28" applyNumberFormat="1" applyFont="1" applyFill="1" applyBorder="1" applyAlignment="1" applyProtection="1">
      <alignment horizontal="right" vertical="top"/>
      <protection/>
    </xf>
    <xf numFmtId="164" fontId="16" fillId="0" borderId="0" xfId="28" applyFont="1" applyFill="1" applyBorder="1" applyAlignment="1" applyProtection="1">
      <alignment vertical="top"/>
      <protection/>
    </xf>
    <xf numFmtId="164" fontId="6" fillId="0" borderId="0" xfId="28" applyFont="1" applyAlignment="1" applyProtection="1">
      <alignment horizontal="center"/>
      <protection/>
    </xf>
    <xf numFmtId="164" fontId="2" fillId="0" borderId="0" xfId="28" applyFont="1" applyProtection="1">
      <alignment/>
      <protection/>
    </xf>
    <xf numFmtId="164" fontId="14" fillId="0" borderId="6" xfId="28" applyFont="1" applyFill="1" applyBorder="1" applyAlignment="1" applyProtection="1">
      <alignment horizontal="left" vertical="top" wrapText="1"/>
      <protection/>
    </xf>
    <xf numFmtId="164" fontId="14" fillId="0" borderId="1" xfId="24" applyNumberFormat="1" applyFont="1" applyFill="1" applyBorder="1" applyAlignment="1" applyProtection="1">
      <alignment horizontal="center" vertical="center" wrapText="1"/>
      <protection/>
    </xf>
    <xf numFmtId="164" fontId="14" fillId="0" borderId="1" xfId="24" applyFont="1" applyFill="1" applyBorder="1" applyAlignment="1" applyProtection="1">
      <alignment horizontal="center" vertical="center" wrapText="1"/>
      <protection/>
    </xf>
    <xf numFmtId="169" fontId="14" fillId="0" borderId="1" xfId="24" applyNumberFormat="1" applyFont="1" applyFill="1" applyBorder="1" applyAlignment="1" applyProtection="1">
      <alignment horizontal="center" vertical="center"/>
      <protection/>
    </xf>
    <xf numFmtId="169" fontId="14" fillId="0" borderId="1" xfId="24" applyNumberFormat="1" applyFont="1" applyFill="1" applyBorder="1" applyAlignment="1" applyProtection="1">
      <alignment horizontal="center" vertical="center" wrapText="1"/>
      <protection/>
    </xf>
    <xf numFmtId="164" fontId="14" fillId="0" borderId="4" xfId="28" applyFont="1" applyFill="1" applyBorder="1" applyAlignment="1" applyProtection="1">
      <alignment horizontal="left" vertical="top" wrapText="1"/>
      <protection/>
    </xf>
    <xf numFmtId="168" fontId="14" fillId="0" borderId="1" xfId="28" applyNumberFormat="1" applyFont="1" applyFill="1" applyBorder="1" applyAlignment="1" applyProtection="1">
      <alignment horizontal="left" vertical="top"/>
      <protection/>
    </xf>
    <xf numFmtId="169" fontId="15" fillId="0" borderId="1" xfId="28" applyNumberFormat="1" applyFont="1" applyFill="1" applyBorder="1" applyAlignment="1" applyProtection="1">
      <alignment horizontal="right" vertical="top"/>
      <protection/>
    </xf>
    <xf numFmtId="164" fontId="14" fillId="0" borderId="1" xfId="28" applyNumberFormat="1" applyFont="1" applyFill="1" applyBorder="1" applyAlignment="1" applyProtection="1">
      <alignment horizontal="center" vertical="top" wrapText="1"/>
      <protection/>
    </xf>
    <xf numFmtId="168" fontId="15" fillId="0" borderId="1" xfId="28" applyNumberFormat="1" applyFont="1" applyFill="1" applyBorder="1" applyAlignment="1" applyProtection="1">
      <alignment vertical="top" wrapText="1"/>
      <protection/>
    </xf>
    <xf numFmtId="169" fontId="15" fillId="2" borderId="1" xfId="28" applyNumberFormat="1" applyFont="1" applyFill="1" applyBorder="1" applyAlignment="1" applyProtection="1">
      <alignment horizontal="right" vertical="top"/>
      <protection locked="0"/>
    </xf>
    <xf numFmtId="169" fontId="15" fillId="0" borderId="1" xfId="28" applyNumberFormat="1" applyFont="1" applyFill="1" applyBorder="1" applyAlignment="1" applyProtection="1">
      <alignment horizontal="right" vertical="top" wrapText="1"/>
      <protection/>
    </xf>
    <xf numFmtId="168" fontId="14" fillId="0" borderId="1" xfId="28" applyNumberFormat="1" applyFont="1" applyFill="1" applyBorder="1" applyAlignment="1" applyProtection="1">
      <alignment horizontal="right" vertical="top" wrapText="1"/>
      <protection/>
    </xf>
    <xf numFmtId="169" fontId="14" fillId="0" borderId="1" xfId="28" applyNumberFormat="1" applyFont="1" applyFill="1" applyBorder="1" applyAlignment="1" applyProtection="1">
      <alignment horizontal="right" vertical="top" wrapText="1"/>
      <protection/>
    </xf>
    <xf numFmtId="170" fontId="14" fillId="0" borderId="1" xfId="28" applyNumberFormat="1" applyFont="1" applyFill="1" applyBorder="1" applyAlignment="1" applyProtection="1">
      <alignment horizontal="center" vertical="top" wrapText="1"/>
      <protection/>
    </xf>
    <xf numFmtId="168" fontId="15" fillId="0" borderId="1" xfId="28" applyNumberFormat="1" applyFont="1" applyFill="1" applyBorder="1" applyAlignment="1" applyProtection="1">
      <alignment horizontal="left" vertical="top" wrapText="1"/>
      <protection/>
    </xf>
    <xf numFmtId="169" fontId="16" fillId="0" borderId="0" xfId="28" applyNumberFormat="1" applyFont="1" applyFill="1" applyBorder="1" applyAlignment="1" applyProtection="1">
      <alignment vertical="top"/>
      <protection/>
    </xf>
    <xf numFmtId="164" fontId="17" fillId="0" borderId="0" xfId="28" applyFont="1" applyFill="1" applyBorder="1" applyAlignment="1" applyProtection="1">
      <alignment vertical="top"/>
      <protection/>
    </xf>
    <xf numFmtId="168" fontId="14" fillId="0" borderId="4" xfId="28" applyNumberFormat="1" applyFont="1" applyFill="1" applyBorder="1" applyAlignment="1" applyProtection="1">
      <alignment horizontal="left" vertical="top" wrapText="1"/>
      <protection/>
    </xf>
    <xf numFmtId="164" fontId="14" fillId="3" borderId="1" xfId="28" applyNumberFormat="1" applyFont="1" applyFill="1" applyBorder="1" applyAlignment="1" applyProtection="1">
      <alignment horizontal="center" vertical="top" wrapText="1"/>
      <protection/>
    </xf>
    <xf numFmtId="168" fontId="15" fillId="3" borderId="1" xfId="28" applyNumberFormat="1" applyFont="1" applyFill="1" applyBorder="1" applyAlignment="1" applyProtection="1">
      <alignment vertical="top" wrapText="1"/>
      <protection/>
    </xf>
    <xf numFmtId="168" fontId="14" fillId="0" borderId="1" xfId="28" applyNumberFormat="1" applyFont="1" applyFill="1" applyBorder="1" applyAlignment="1" applyProtection="1">
      <alignment horizontal="left" vertical="top" wrapText="1"/>
      <protection/>
    </xf>
    <xf numFmtId="168" fontId="14" fillId="3" borderId="1" xfId="28" applyNumberFormat="1" applyFont="1" applyFill="1" applyBorder="1" applyAlignment="1" applyProtection="1">
      <alignment vertical="top" wrapText="1"/>
      <protection/>
    </xf>
    <xf numFmtId="169" fontId="14" fillId="0" borderId="1" xfId="28" applyNumberFormat="1" applyFont="1" applyFill="1" applyBorder="1" applyAlignment="1" applyProtection="1">
      <alignment horizontal="right" vertical="top"/>
      <protection/>
    </xf>
    <xf numFmtId="170" fontId="14" fillId="3" borderId="1" xfId="28" applyNumberFormat="1" applyFont="1" applyFill="1" applyBorder="1" applyAlignment="1" applyProtection="1">
      <alignment horizontal="center" vertical="top" wrapText="1"/>
      <protection/>
    </xf>
    <xf numFmtId="169" fontId="15" fillId="3" borderId="1" xfId="28" applyNumberFormat="1" applyFont="1" applyFill="1" applyBorder="1" applyAlignment="1" applyProtection="1">
      <alignment horizontal="right" vertical="top"/>
      <protection/>
    </xf>
    <xf numFmtId="169" fontId="14" fillId="3" borderId="1" xfId="28" applyNumberFormat="1" applyFont="1" applyFill="1" applyBorder="1" applyAlignment="1" applyProtection="1">
      <alignment horizontal="right" vertical="top"/>
      <protection/>
    </xf>
    <xf numFmtId="168" fontId="14" fillId="0" borderId="1" xfId="28" applyNumberFormat="1" applyFont="1" applyFill="1" applyBorder="1" applyAlignment="1" applyProtection="1">
      <alignment vertical="top" wrapText="1"/>
      <protection/>
    </xf>
    <xf numFmtId="169" fontId="14" fillId="2" borderId="1" xfId="28" applyNumberFormat="1" applyFont="1" applyFill="1" applyBorder="1" applyAlignment="1" applyProtection="1">
      <alignment horizontal="right" vertical="top"/>
      <protection locked="0"/>
    </xf>
    <xf numFmtId="168" fontId="14" fillId="0" borderId="1" xfId="24" applyNumberFormat="1" applyFont="1" applyFill="1" applyBorder="1" applyAlignment="1" applyProtection="1">
      <alignment horizontal="left" vertical="top" wrapText="1"/>
      <protection/>
    </xf>
    <xf numFmtId="168" fontId="15" fillId="0" borderId="1" xfId="24" applyNumberFormat="1" applyFont="1" applyFill="1" applyBorder="1" applyAlignment="1" applyProtection="1">
      <alignment horizontal="left" vertical="top" wrapText="1"/>
      <protection/>
    </xf>
    <xf numFmtId="168" fontId="14" fillId="3" borderId="1" xfId="24" applyNumberFormat="1" applyFont="1" applyFill="1" applyBorder="1" applyAlignment="1" applyProtection="1">
      <alignment horizontal="left" vertical="top" wrapText="1"/>
      <protection/>
    </xf>
    <xf numFmtId="168" fontId="15" fillId="3" borderId="1" xfId="24" applyNumberFormat="1" applyFont="1" applyFill="1" applyBorder="1" applyAlignment="1" applyProtection="1">
      <alignment horizontal="left" vertical="top" wrapText="1"/>
      <protection/>
    </xf>
  </cellXfs>
  <cellStyles count="15">
    <cellStyle name="Normal" xfId="0"/>
    <cellStyle name="Comma" xfId="15"/>
    <cellStyle name="Comma [0]" xfId="16"/>
    <cellStyle name="Currency" xfId="17"/>
    <cellStyle name="Currency [0]" xfId="18"/>
    <cellStyle name="Percent" xfId="19"/>
    <cellStyle name="Normal 2" xfId="20"/>
    <cellStyle name="Normal 2 2" xfId="21"/>
    <cellStyle name="Normal 3" xfId="22"/>
    <cellStyle name="Normal 3 2" xfId="23"/>
    <cellStyle name="Normal 4" xfId="24"/>
    <cellStyle name="Normal 5" xfId="25"/>
    <cellStyle name="Normal 6" xfId="26"/>
    <cellStyle name="Percent 2" xfId="27"/>
    <cellStyle name="Excel Built-in Normal" xfId="28"/>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8"/>
  <sheetViews>
    <sheetView tabSelected="1" workbookViewId="0" topLeftCell="A1">
      <selection activeCell="B14" sqref="B14"/>
    </sheetView>
  </sheetViews>
  <sheetFormatPr defaultColWidth="8.00390625" defaultRowHeight="12.75"/>
  <cols>
    <col min="1" max="1" width="6.140625" style="1" customWidth="1"/>
    <col min="2" max="2" width="51.28125" style="2" customWidth="1"/>
    <col min="3" max="4" width="11.57421875" style="3" customWidth="1"/>
    <col min="5" max="5" width="11.57421875" style="4" customWidth="1"/>
    <col min="6" max="6" width="11.57421875" style="3" customWidth="1"/>
    <col min="7" max="7" width="12.00390625" style="3" customWidth="1"/>
    <col min="8" max="9" width="11.57421875" style="4" customWidth="1"/>
    <col min="10" max="16384" width="8.28125" style="5" customWidth="1"/>
  </cols>
  <sheetData>
    <row r="1" spans="1:9" ht="12.75">
      <c r="A1" s="6" t="s">
        <v>0</v>
      </c>
      <c r="B1" s="6"/>
      <c r="C1" s="6"/>
      <c r="D1" s="6"/>
      <c r="E1" s="6"/>
      <c r="F1" s="6"/>
      <c r="G1" s="6"/>
      <c r="H1" s="6"/>
      <c r="I1" s="6"/>
    </row>
    <row r="2" spans="1:9" ht="12.75">
      <c r="A2" s="7"/>
      <c r="B2" s="8"/>
      <c r="C2" s="9"/>
      <c r="D2" s="9"/>
      <c r="E2" s="9"/>
      <c r="F2" s="9"/>
      <c r="G2" s="9"/>
      <c r="H2" s="9"/>
      <c r="I2" s="9"/>
    </row>
    <row r="3" spans="1:9" ht="12.75" customHeight="1">
      <c r="A3" s="10" t="s">
        <v>1</v>
      </c>
      <c r="B3" s="11" t="s">
        <v>2</v>
      </c>
      <c r="C3" s="12" t="s">
        <v>3</v>
      </c>
      <c r="D3" s="12"/>
      <c r="E3" s="12" t="s">
        <v>4</v>
      </c>
      <c r="F3" s="12" t="s">
        <v>5</v>
      </c>
      <c r="G3" s="12"/>
      <c r="H3" s="12" t="s">
        <v>6</v>
      </c>
      <c r="I3" s="12" t="s">
        <v>7</v>
      </c>
    </row>
    <row r="4" spans="1:9" ht="78" customHeight="1">
      <c r="A4" s="10"/>
      <c r="B4" s="11"/>
      <c r="C4" s="12" t="s">
        <v>8</v>
      </c>
      <c r="D4" s="12" t="s">
        <v>9</v>
      </c>
      <c r="E4" s="12"/>
      <c r="F4" s="12" t="s">
        <v>8</v>
      </c>
      <c r="G4" s="13" t="s">
        <v>10</v>
      </c>
      <c r="H4" s="12"/>
      <c r="I4" s="12"/>
    </row>
    <row r="5" spans="1:9" ht="12.75">
      <c r="A5" s="14" t="s">
        <v>11</v>
      </c>
      <c r="B5" s="15" t="s">
        <v>12</v>
      </c>
      <c r="C5" s="15"/>
      <c r="D5" s="15"/>
      <c r="E5" s="15"/>
      <c r="F5" s="15"/>
      <c r="G5" s="15"/>
      <c r="H5" s="15"/>
      <c r="I5" s="15"/>
    </row>
    <row r="6" spans="1:9" ht="12.75">
      <c r="A6" s="16" t="s">
        <v>13</v>
      </c>
      <c r="B6" s="17" t="s">
        <v>14</v>
      </c>
      <c r="C6" s="18">
        <v>0</v>
      </c>
      <c r="D6" s="18">
        <v>0</v>
      </c>
      <c r="E6" s="19">
        <f>C6+D6</f>
        <v>0</v>
      </c>
      <c r="F6" s="18">
        <v>0</v>
      </c>
      <c r="G6" s="18">
        <v>0</v>
      </c>
      <c r="H6" s="19">
        <f>F6+G6</f>
        <v>0</v>
      </c>
      <c r="I6" s="19">
        <f>E6+H6</f>
        <v>0</v>
      </c>
    </row>
    <row r="7" spans="1:9" ht="14.25" customHeight="1">
      <c r="A7" s="16" t="s">
        <v>15</v>
      </c>
      <c r="B7" s="17" t="s">
        <v>16</v>
      </c>
      <c r="C7" s="18">
        <v>0</v>
      </c>
      <c r="D7" s="18">
        <v>0</v>
      </c>
      <c r="E7" s="19">
        <f>C7+D7</f>
        <v>0</v>
      </c>
      <c r="F7" s="18">
        <v>0</v>
      </c>
      <c r="G7" s="18">
        <v>0</v>
      </c>
      <c r="H7" s="19">
        <f>F7+G7</f>
        <v>0</v>
      </c>
      <c r="I7" s="19">
        <f>E7+H7</f>
        <v>0</v>
      </c>
    </row>
    <row r="8" spans="1:9" s="22" customFormat="1" ht="12.75">
      <c r="A8" s="16"/>
      <c r="B8" s="20" t="s">
        <v>17</v>
      </c>
      <c r="C8" s="21">
        <f>SUM(C6:C7)</f>
        <v>0</v>
      </c>
      <c r="D8" s="21">
        <f>SUM(D6:D7)</f>
        <v>0</v>
      </c>
      <c r="E8" s="21">
        <f>C8+D8</f>
        <v>0</v>
      </c>
      <c r="F8" s="21">
        <f>SUM(F6:F7)</f>
        <v>0</v>
      </c>
      <c r="G8" s="21">
        <f>SUM(G6:G7)</f>
        <v>0</v>
      </c>
      <c r="H8" s="21">
        <f>F8+G8</f>
        <v>0</v>
      </c>
      <c r="I8" s="21">
        <f>E8+H8</f>
        <v>0</v>
      </c>
    </row>
    <row r="9" spans="1:9" ht="12.75">
      <c r="A9" s="14" t="s">
        <v>18</v>
      </c>
      <c r="B9" s="15" t="s">
        <v>19</v>
      </c>
      <c r="C9" s="15"/>
      <c r="D9" s="15"/>
      <c r="E9" s="15"/>
      <c r="F9" s="15"/>
      <c r="G9" s="15"/>
      <c r="H9" s="15"/>
      <c r="I9" s="15"/>
    </row>
    <row r="10" spans="1:9" ht="12.75">
      <c r="A10" s="16" t="s">
        <v>20</v>
      </c>
      <c r="B10" s="23" t="s">
        <v>21</v>
      </c>
      <c r="C10" s="18">
        <v>0</v>
      </c>
      <c r="D10" s="18">
        <v>0</v>
      </c>
      <c r="E10" s="19">
        <f>C10+D10</f>
        <v>0</v>
      </c>
      <c r="F10" s="18">
        <v>0</v>
      </c>
      <c r="G10" s="18">
        <v>0</v>
      </c>
      <c r="H10" s="19">
        <f>F10+G10</f>
        <v>0</v>
      </c>
      <c r="I10" s="19">
        <f>E10+H10</f>
        <v>0</v>
      </c>
    </row>
    <row r="11" spans="1:9" s="22" customFormat="1" ht="12.75">
      <c r="A11" s="16"/>
      <c r="B11" s="20" t="s">
        <v>22</v>
      </c>
      <c r="C11" s="21">
        <f>SUM(C10:C10)</f>
        <v>0</v>
      </c>
      <c r="D11" s="21">
        <f>SUM(D10:D10)</f>
        <v>0</v>
      </c>
      <c r="E11" s="21">
        <f>C11+D11</f>
        <v>0</v>
      </c>
      <c r="F11" s="21">
        <f>SUM(F10:F10)</f>
        <v>0</v>
      </c>
      <c r="G11" s="21">
        <f>SUM(G10:G10)</f>
        <v>0</v>
      </c>
      <c r="H11" s="21">
        <f>F11+G11</f>
        <v>0</v>
      </c>
      <c r="I11" s="21">
        <f>E11+H11</f>
        <v>0</v>
      </c>
    </row>
    <row r="12" spans="1:9" ht="12.75">
      <c r="A12" s="14" t="s">
        <v>23</v>
      </c>
      <c r="B12" s="15" t="s">
        <v>24</v>
      </c>
      <c r="C12" s="15"/>
      <c r="D12" s="15"/>
      <c r="E12" s="15"/>
      <c r="F12" s="15"/>
      <c r="G12" s="15"/>
      <c r="H12" s="15"/>
      <c r="I12" s="15"/>
    </row>
    <row r="13" spans="1:9" ht="12.75">
      <c r="A13" s="16" t="s">
        <v>25</v>
      </c>
      <c r="B13" s="23" t="s">
        <v>26</v>
      </c>
      <c r="C13" s="18">
        <v>0</v>
      </c>
      <c r="D13" s="18">
        <v>0</v>
      </c>
      <c r="E13" s="19">
        <f aca="true" t="shared" si="0" ref="E13:E18">C13+D13</f>
        <v>0</v>
      </c>
      <c r="F13" s="18">
        <v>0</v>
      </c>
      <c r="G13" s="18">
        <v>0</v>
      </c>
      <c r="H13" s="19">
        <f aca="true" t="shared" si="1" ref="H13:H18">F13+G13</f>
        <v>0</v>
      </c>
      <c r="I13" s="19">
        <f aca="true" t="shared" si="2" ref="I13:I18">E13+H13</f>
        <v>0</v>
      </c>
    </row>
    <row r="14" spans="1:9" ht="12.75">
      <c r="A14" s="16" t="s">
        <v>27</v>
      </c>
      <c r="B14" s="24" t="s">
        <v>28</v>
      </c>
      <c r="C14" s="18">
        <v>0</v>
      </c>
      <c r="D14" s="18">
        <v>0</v>
      </c>
      <c r="E14" s="19">
        <f t="shared" si="0"/>
        <v>0</v>
      </c>
      <c r="F14" s="18">
        <v>0</v>
      </c>
      <c r="G14" s="18">
        <v>0</v>
      </c>
      <c r="H14" s="19">
        <f t="shared" si="1"/>
        <v>0</v>
      </c>
      <c r="I14" s="19">
        <f t="shared" si="2"/>
        <v>0</v>
      </c>
    </row>
    <row r="15" spans="1:9" ht="12.75">
      <c r="A15" s="16" t="s">
        <v>29</v>
      </c>
      <c r="B15" s="24" t="s">
        <v>30</v>
      </c>
      <c r="C15" s="18">
        <v>0</v>
      </c>
      <c r="D15" s="18">
        <v>0</v>
      </c>
      <c r="E15" s="19">
        <f t="shared" si="0"/>
        <v>0</v>
      </c>
      <c r="F15" s="18">
        <v>0</v>
      </c>
      <c r="G15" s="18">
        <v>0</v>
      </c>
      <c r="H15" s="19">
        <f t="shared" si="1"/>
        <v>0</v>
      </c>
      <c r="I15" s="19">
        <f t="shared" si="2"/>
        <v>0</v>
      </c>
    </row>
    <row r="16" spans="1:9" ht="12.75">
      <c r="A16" s="16" t="s">
        <v>31</v>
      </c>
      <c r="B16" s="24" t="s">
        <v>32</v>
      </c>
      <c r="C16" s="18">
        <v>0</v>
      </c>
      <c r="D16" s="18">
        <v>0</v>
      </c>
      <c r="E16" s="19">
        <f t="shared" si="0"/>
        <v>0</v>
      </c>
      <c r="F16" s="18">
        <v>0</v>
      </c>
      <c r="G16" s="18">
        <v>0</v>
      </c>
      <c r="H16" s="19">
        <f t="shared" si="1"/>
        <v>0</v>
      </c>
      <c r="I16" s="19">
        <f t="shared" si="2"/>
        <v>0</v>
      </c>
    </row>
    <row r="17" spans="1:9" ht="12.75">
      <c r="A17" s="16" t="s">
        <v>33</v>
      </c>
      <c r="B17" s="24" t="s">
        <v>34</v>
      </c>
      <c r="C17" s="18">
        <v>0</v>
      </c>
      <c r="D17" s="18">
        <v>0</v>
      </c>
      <c r="E17" s="19">
        <f t="shared" si="0"/>
        <v>0</v>
      </c>
      <c r="F17" s="18">
        <v>0</v>
      </c>
      <c r="G17" s="18">
        <v>0</v>
      </c>
      <c r="H17" s="19">
        <f t="shared" si="1"/>
        <v>0</v>
      </c>
      <c r="I17" s="19">
        <f t="shared" si="2"/>
        <v>0</v>
      </c>
    </row>
    <row r="18" spans="1:9" s="22" customFormat="1" ht="12.75">
      <c r="A18" s="16"/>
      <c r="B18" s="20" t="s">
        <v>35</v>
      </c>
      <c r="C18" s="21">
        <f>SUM(C13:C17)</f>
        <v>0</v>
      </c>
      <c r="D18" s="21">
        <f>SUM(D13:D17)</f>
        <v>0</v>
      </c>
      <c r="E18" s="21">
        <f t="shared" si="0"/>
        <v>0</v>
      </c>
      <c r="F18" s="21">
        <f>SUM(F13:F17)</f>
        <v>0</v>
      </c>
      <c r="G18" s="21">
        <f>SUM(G13:G17)</f>
        <v>0</v>
      </c>
      <c r="H18" s="21">
        <f t="shared" si="1"/>
        <v>0</v>
      </c>
      <c r="I18" s="21">
        <f t="shared" si="2"/>
        <v>0</v>
      </c>
    </row>
    <row r="19" spans="1:9" ht="12.75">
      <c r="A19" s="14" t="s">
        <v>36</v>
      </c>
      <c r="B19" s="15" t="s">
        <v>37</v>
      </c>
      <c r="C19" s="15"/>
      <c r="D19" s="15"/>
      <c r="E19" s="15"/>
      <c r="F19" s="15"/>
      <c r="G19" s="15"/>
      <c r="H19" s="15"/>
      <c r="I19" s="15"/>
    </row>
    <row r="20" spans="1:9" ht="12.75">
      <c r="A20" s="16" t="s">
        <v>38</v>
      </c>
      <c r="B20" s="17" t="s">
        <v>39</v>
      </c>
      <c r="C20" s="18">
        <v>0</v>
      </c>
      <c r="D20" s="18">
        <v>0</v>
      </c>
      <c r="E20" s="19">
        <f aca="true" t="shared" si="3" ref="E20:E25">C20+D20</f>
        <v>0</v>
      </c>
      <c r="F20" s="18">
        <v>0</v>
      </c>
      <c r="G20" s="18">
        <v>0</v>
      </c>
      <c r="H20" s="19">
        <f>F20+G20</f>
        <v>0</v>
      </c>
      <c r="I20" s="19">
        <f>E20+H20</f>
        <v>0</v>
      </c>
    </row>
    <row r="21" spans="1:9" ht="12.75">
      <c r="A21" s="16" t="s">
        <v>40</v>
      </c>
      <c r="B21" s="17" t="s">
        <v>41</v>
      </c>
      <c r="C21" s="25">
        <f>C22+C23</f>
        <v>0</v>
      </c>
      <c r="D21" s="25">
        <f>D22+D23</f>
        <v>0</v>
      </c>
      <c r="E21" s="19">
        <f t="shared" si="3"/>
        <v>0</v>
      </c>
      <c r="F21" s="25">
        <f>F22+F23</f>
        <v>0</v>
      </c>
      <c r="G21" s="25">
        <f>G22+G23</f>
        <v>0</v>
      </c>
      <c r="H21" s="19">
        <f>F21+G21</f>
        <v>0</v>
      </c>
      <c r="I21" s="19">
        <f aca="true" t="shared" si="4" ref="I21:I25">E21+H21</f>
        <v>0</v>
      </c>
    </row>
    <row r="22" spans="1:9" ht="12.75">
      <c r="A22" s="16" t="s">
        <v>42</v>
      </c>
      <c r="B22" s="17" t="s">
        <v>43</v>
      </c>
      <c r="C22" s="18">
        <v>0</v>
      </c>
      <c r="D22" s="18">
        <v>0</v>
      </c>
      <c r="E22" s="19">
        <f t="shared" si="3"/>
        <v>0</v>
      </c>
      <c r="F22" s="18">
        <v>0</v>
      </c>
      <c r="G22" s="18">
        <v>0</v>
      </c>
      <c r="H22" s="19">
        <f aca="true" t="shared" si="5" ref="H22:H25">F22+G22</f>
        <v>0</v>
      </c>
      <c r="I22" s="19">
        <f t="shared" si="4"/>
        <v>0</v>
      </c>
    </row>
    <row r="23" spans="1:9" ht="12.75">
      <c r="A23" s="16" t="s">
        <v>44</v>
      </c>
      <c r="B23" s="17" t="s">
        <v>45</v>
      </c>
      <c r="C23" s="18">
        <v>0</v>
      </c>
      <c r="D23" s="18">
        <v>0</v>
      </c>
      <c r="E23" s="19">
        <f t="shared" si="3"/>
        <v>0</v>
      </c>
      <c r="F23" s="18">
        <v>0</v>
      </c>
      <c r="G23" s="18">
        <v>0</v>
      </c>
      <c r="H23" s="19">
        <f t="shared" si="5"/>
        <v>0</v>
      </c>
      <c r="I23" s="19">
        <f t="shared" si="4"/>
        <v>0</v>
      </c>
    </row>
    <row r="24" spans="1:9" ht="12.75">
      <c r="A24" s="16" t="s">
        <v>46</v>
      </c>
      <c r="B24" s="17" t="s">
        <v>47</v>
      </c>
      <c r="C24" s="18">
        <v>0</v>
      </c>
      <c r="D24" s="18">
        <v>0</v>
      </c>
      <c r="E24" s="19">
        <f t="shared" si="3"/>
        <v>0</v>
      </c>
      <c r="F24" s="18">
        <v>0</v>
      </c>
      <c r="G24" s="18">
        <v>0</v>
      </c>
      <c r="H24" s="19">
        <f t="shared" si="5"/>
        <v>0</v>
      </c>
      <c r="I24" s="19">
        <f t="shared" si="4"/>
        <v>0</v>
      </c>
    </row>
    <row r="25" spans="1:9" s="22" customFormat="1" ht="12.75">
      <c r="A25" s="16"/>
      <c r="B25" s="20" t="s">
        <v>48</v>
      </c>
      <c r="C25" s="21">
        <f>C20+C21+C24</f>
        <v>0</v>
      </c>
      <c r="D25" s="21">
        <f>D20+D21+D24</f>
        <v>0</v>
      </c>
      <c r="E25" s="21">
        <f t="shared" si="3"/>
        <v>0</v>
      </c>
      <c r="F25" s="21">
        <f>F20+F21+F24</f>
        <v>0</v>
      </c>
      <c r="G25" s="21">
        <f>G20+G21+G24</f>
        <v>0</v>
      </c>
      <c r="H25" s="21">
        <f t="shared" si="5"/>
        <v>0</v>
      </c>
      <c r="I25" s="21">
        <f t="shared" si="4"/>
        <v>0</v>
      </c>
    </row>
    <row r="26" spans="1:9" ht="12.75">
      <c r="A26" s="14" t="s">
        <v>49</v>
      </c>
      <c r="B26" s="15" t="s">
        <v>50</v>
      </c>
      <c r="C26" s="15"/>
      <c r="D26" s="15"/>
      <c r="E26" s="15"/>
      <c r="F26" s="15"/>
      <c r="G26" s="15"/>
      <c r="H26" s="15"/>
      <c r="I26" s="15"/>
    </row>
    <row r="27" spans="1:9" ht="12.75">
      <c r="A27" s="16" t="s">
        <v>51</v>
      </c>
      <c r="B27" s="17" t="s">
        <v>52</v>
      </c>
      <c r="C27" s="18">
        <v>0</v>
      </c>
      <c r="D27" s="18">
        <v>0</v>
      </c>
      <c r="E27" s="19">
        <f>C27+D27</f>
        <v>0</v>
      </c>
      <c r="F27" s="18">
        <v>0</v>
      </c>
      <c r="G27" s="18">
        <v>0</v>
      </c>
      <c r="H27" s="19">
        <f>F27+G27</f>
        <v>0</v>
      </c>
      <c r="I27" s="19">
        <f>E27+H27</f>
        <v>0</v>
      </c>
    </row>
    <row r="28" spans="1:9" ht="12.75">
      <c r="A28" s="16" t="s">
        <v>53</v>
      </c>
      <c r="B28" s="17" t="s">
        <v>54</v>
      </c>
      <c r="C28" s="18">
        <v>0</v>
      </c>
      <c r="D28" s="18">
        <v>0</v>
      </c>
      <c r="E28" s="19">
        <f>C28+D28</f>
        <v>0</v>
      </c>
      <c r="F28" s="18">
        <v>0</v>
      </c>
      <c r="G28" s="18">
        <v>0</v>
      </c>
      <c r="H28" s="19">
        <f>F28+G28</f>
        <v>0</v>
      </c>
      <c r="I28" s="19">
        <f>E28+H28</f>
        <v>0</v>
      </c>
    </row>
    <row r="29" spans="1:9" s="22" customFormat="1" ht="12.75">
      <c r="A29" s="16"/>
      <c r="B29" s="20" t="s">
        <v>55</v>
      </c>
      <c r="C29" s="21">
        <f>SUM(C27:C28)</f>
        <v>0</v>
      </c>
      <c r="D29" s="21">
        <f>SUM(D27:D28)</f>
        <v>0</v>
      </c>
      <c r="E29" s="21">
        <f>C29+D29</f>
        <v>0</v>
      </c>
      <c r="F29" s="21">
        <f>SUM(F27:F28)</f>
        <v>0</v>
      </c>
      <c r="G29" s="21">
        <f>SUM(G27:G28)</f>
        <v>0</v>
      </c>
      <c r="H29" s="21">
        <f>F29+G29</f>
        <v>0</v>
      </c>
      <c r="I29" s="21">
        <f>E29+H29</f>
        <v>0</v>
      </c>
    </row>
    <row r="30" spans="1:9" ht="12.75">
      <c r="A30" s="14" t="s">
        <v>56</v>
      </c>
      <c r="B30" s="15" t="s">
        <v>57</v>
      </c>
      <c r="C30" s="15"/>
      <c r="D30" s="15"/>
      <c r="E30" s="15"/>
      <c r="F30" s="15"/>
      <c r="G30" s="15"/>
      <c r="H30" s="15"/>
      <c r="I30" s="15"/>
    </row>
    <row r="31" spans="1:9" ht="12.75">
      <c r="A31" s="16" t="s">
        <v>58</v>
      </c>
      <c r="B31" s="24" t="s">
        <v>57</v>
      </c>
      <c r="C31" s="18">
        <v>0</v>
      </c>
      <c r="D31" s="18">
        <v>0</v>
      </c>
      <c r="E31" s="19">
        <f>C31+D31</f>
        <v>0</v>
      </c>
      <c r="F31" s="18">
        <v>0</v>
      </c>
      <c r="G31" s="18">
        <v>0</v>
      </c>
      <c r="H31" s="19">
        <f>F31+G31</f>
        <v>0</v>
      </c>
      <c r="I31" s="19">
        <f>E31+H31</f>
        <v>0</v>
      </c>
    </row>
    <row r="32" spans="1:9" s="22" customFormat="1" ht="12.75">
      <c r="A32" s="26"/>
      <c r="B32" s="20" t="s">
        <v>59</v>
      </c>
      <c r="C32" s="21">
        <f>SUM(C31:C31)</f>
        <v>0</v>
      </c>
      <c r="D32" s="21">
        <f>SUM(D31:D31)</f>
        <v>0</v>
      </c>
      <c r="E32" s="21">
        <f>C32+D32</f>
        <v>0</v>
      </c>
      <c r="F32" s="21">
        <f>SUM(F31:F31)</f>
        <v>0</v>
      </c>
      <c r="G32" s="21">
        <f>SUM(G31:G31)</f>
        <v>0</v>
      </c>
      <c r="H32" s="21">
        <f>F32+G32</f>
        <v>0</v>
      </c>
      <c r="I32" s="21">
        <f>E32+H32</f>
        <v>0</v>
      </c>
    </row>
    <row r="33" spans="1:9" s="28" customFormat="1" ht="12.75">
      <c r="A33" s="27" t="s">
        <v>60</v>
      </c>
      <c r="B33" s="15" t="s">
        <v>61</v>
      </c>
      <c r="C33" s="15"/>
      <c r="D33" s="15"/>
      <c r="E33" s="15"/>
      <c r="F33" s="15"/>
      <c r="G33" s="15"/>
      <c r="H33" s="15"/>
      <c r="I33" s="15"/>
    </row>
    <row r="34" spans="1:9" ht="12.75">
      <c r="A34" s="16" t="s">
        <v>62</v>
      </c>
      <c r="B34" s="24" t="s">
        <v>61</v>
      </c>
      <c r="C34" s="18">
        <v>0</v>
      </c>
      <c r="D34" s="18">
        <v>0</v>
      </c>
      <c r="E34" s="19">
        <f>C34+D34</f>
        <v>0</v>
      </c>
      <c r="F34" s="18">
        <v>0</v>
      </c>
      <c r="G34" s="18">
        <v>0</v>
      </c>
      <c r="H34" s="19">
        <f>F34+G34</f>
        <v>0</v>
      </c>
      <c r="I34" s="19">
        <f>E34+H34</f>
        <v>0</v>
      </c>
    </row>
    <row r="35" spans="1:9" s="22" customFormat="1" ht="12.75">
      <c r="A35" s="16"/>
      <c r="B35" s="20" t="s">
        <v>63</v>
      </c>
      <c r="C35" s="21">
        <f>C34</f>
        <v>0</v>
      </c>
      <c r="D35" s="21">
        <f>D34</f>
        <v>0</v>
      </c>
      <c r="E35" s="21">
        <f>C35+D35</f>
        <v>0</v>
      </c>
      <c r="F35" s="21">
        <f>F34</f>
        <v>0</v>
      </c>
      <c r="G35" s="21">
        <f>G34</f>
        <v>0</v>
      </c>
      <c r="H35" s="21">
        <f>F35+G35</f>
        <v>0</v>
      </c>
      <c r="I35" s="21">
        <f>E35+H35</f>
        <v>0</v>
      </c>
    </row>
    <row r="36" spans="1:9" s="22" customFormat="1" ht="12.75">
      <c r="A36" s="27" t="s">
        <v>64</v>
      </c>
      <c r="B36" s="29" t="s">
        <v>65</v>
      </c>
      <c r="C36" s="21"/>
      <c r="D36" s="21"/>
      <c r="E36" s="21"/>
      <c r="F36" s="21"/>
      <c r="G36" s="21"/>
      <c r="H36" s="21"/>
      <c r="I36" s="21"/>
    </row>
    <row r="37" spans="1:9" s="22" customFormat="1" ht="24.75" customHeight="1">
      <c r="A37" s="16" t="s">
        <v>66</v>
      </c>
      <c r="B37" s="24" t="s">
        <v>67</v>
      </c>
      <c r="C37" s="18">
        <v>0</v>
      </c>
      <c r="D37" s="18">
        <v>0</v>
      </c>
      <c r="E37" s="19">
        <f aca="true" t="shared" si="6" ref="E37">C37+D37</f>
        <v>0</v>
      </c>
      <c r="F37" s="18">
        <v>0</v>
      </c>
      <c r="G37" s="18">
        <v>0</v>
      </c>
      <c r="H37" s="19">
        <f>F37+G37</f>
        <v>0</v>
      </c>
      <c r="I37" s="19">
        <f>E37+H37</f>
        <v>0</v>
      </c>
    </row>
    <row r="38" spans="1:9" s="22" customFormat="1" ht="12.75">
      <c r="A38" s="16"/>
      <c r="B38" s="20" t="s">
        <v>68</v>
      </c>
      <c r="C38" s="21">
        <f>SUM(C37:C37)</f>
        <v>0</v>
      </c>
      <c r="D38" s="21">
        <f>SUM(D37:D37)</f>
        <v>0</v>
      </c>
      <c r="E38" s="21">
        <f>C38+D38</f>
        <v>0</v>
      </c>
      <c r="F38" s="21">
        <f>SUM(F37:F37)</f>
        <v>0</v>
      </c>
      <c r="G38" s="21">
        <f>SUM(G37:G37)</f>
        <v>0</v>
      </c>
      <c r="H38" s="21">
        <f>F38+G38</f>
        <v>0</v>
      </c>
      <c r="I38" s="21">
        <f>E38+H38</f>
        <v>0</v>
      </c>
    </row>
    <row r="39" spans="1:9" s="22" customFormat="1" ht="12.75">
      <c r="A39" s="16"/>
      <c r="B39" s="20" t="s">
        <v>69</v>
      </c>
      <c r="C39" s="21">
        <f aca="true" t="shared" si="7" ref="C39:I39">C8+C11+C18+C25+C29+C32+C35+C38</f>
        <v>0</v>
      </c>
      <c r="D39" s="21">
        <f t="shared" si="7"/>
        <v>0</v>
      </c>
      <c r="E39" s="21">
        <f t="shared" si="7"/>
        <v>0</v>
      </c>
      <c r="F39" s="21">
        <f t="shared" si="7"/>
        <v>0</v>
      </c>
      <c r="G39" s="21">
        <f t="shared" si="7"/>
        <v>0</v>
      </c>
      <c r="H39" s="21">
        <f t="shared" si="7"/>
        <v>0</v>
      </c>
      <c r="I39" s="21">
        <f t="shared" si="7"/>
        <v>0</v>
      </c>
    </row>
    <row r="40" spans="1:9" s="33" customFormat="1" ht="12.75">
      <c r="A40" s="30"/>
      <c r="B40" s="31"/>
      <c r="C40" s="32"/>
      <c r="D40" s="32"/>
      <c r="E40" s="32"/>
      <c r="F40" s="32"/>
      <c r="G40" s="32"/>
      <c r="H40" s="32"/>
      <c r="I40" s="32"/>
    </row>
    <row r="41" spans="1:9" ht="12.75">
      <c r="A41" s="34"/>
      <c r="B41" s="35"/>
      <c r="C41" s="32"/>
      <c r="D41" s="32"/>
      <c r="E41" s="32"/>
      <c r="F41" s="32"/>
      <c r="G41" s="32"/>
      <c r="H41" s="32"/>
      <c r="I41" s="32"/>
    </row>
    <row r="42" spans="1:9" ht="12.75">
      <c r="A42" s="36" t="s">
        <v>70</v>
      </c>
      <c r="B42" s="37" t="s">
        <v>71</v>
      </c>
      <c r="C42" s="38" t="s">
        <v>72</v>
      </c>
      <c r="D42" s="32"/>
      <c r="E42" s="32"/>
      <c r="F42" s="32"/>
      <c r="G42" s="32"/>
      <c r="H42" s="32"/>
      <c r="I42" s="32"/>
    </row>
    <row r="43" spans="1:9" ht="12.75">
      <c r="A43" s="39" t="s">
        <v>73</v>
      </c>
      <c r="B43" s="36" t="s">
        <v>74</v>
      </c>
      <c r="C43" s="40">
        <f>I39</f>
        <v>0</v>
      </c>
      <c r="D43" s="32"/>
      <c r="E43" s="32"/>
      <c r="F43" s="32"/>
      <c r="G43" s="32"/>
      <c r="H43" s="32"/>
      <c r="I43" s="32"/>
    </row>
    <row r="44" spans="1:9" ht="12.75">
      <c r="A44" s="39" t="s">
        <v>75</v>
      </c>
      <c r="B44" s="39" t="s">
        <v>76</v>
      </c>
      <c r="C44" s="41">
        <f>H39</f>
        <v>0</v>
      </c>
      <c r="D44" s="32"/>
      <c r="E44" s="32"/>
      <c r="F44" s="32"/>
      <c r="G44" s="32"/>
      <c r="H44" s="32"/>
      <c r="I44" s="32"/>
    </row>
    <row r="45" spans="1:9" ht="12.75">
      <c r="A45" s="39" t="s">
        <v>77</v>
      </c>
      <c r="B45" s="39" t="s">
        <v>78</v>
      </c>
      <c r="C45" s="41">
        <f>C43-C44</f>
        <v>0</v>
      </c>
      <c r="D45" s="42"/>
      <c r="E45" s="42"/>
      <c r="F45" s="32"/>
      <c r="G45" s="32"/>
      <c r="H45" s="42"/>
      <c r="I45" s="42"/>
    </row>
    <row r="46" spans="1:9" ht="12.75">
      <c r="A46" s="39" t="s">
        <v>79</v>
      </c>
      <c r="B46" s="36" t="s">
        <v>80</v>
      </c>
      <c r="C46" s="40">
        <f>SUM(C47:C48)</f>
        <v>0</v>
      </c>
      <c r="D46" s="42"/>
      <c r="E46" s="42"/>
      <c r="F46" s="32"/>
      <c r="G46" s="32"/>
      <c r="H46" s="42"/>
      <c r="I46" s="42"/>
    </row>
    <row r="47" spans="1:9" ht="25.5" customHeight="1">
      <c r="A47" s="39" t="s">
        <v>81</v>
      </c>
      <c r="B47" s="39" t="s">
        <v>82</v>
      </c>
      <c r="C47" s="43">
        <f>C52+C54</f>
        <v>0</v>
      </c>
      <c r="D47" s="44" t="s">
        <v>83</v>
      </c>
      <c r="E47" s="44"/>
      <c r="F47" s="44"/>
      <c r="G47" s="44"/>
      <c r="H47" s="44"/>
      <c r="I47" s="44"/>
    </row>
    <row r="48" spans="1:9" ht="12.75">
      <c r="A48" s="39" t="s">
        <v>84</v>
      </c>
      <c r="B48" s="39" t="s">
        <v>85</v>
      </c>
      <c r="C48" s="41">
        <f>H39</f>
        <v>0</v>
      </c>
      <c r="D48" s="42"/>
      <c r="E48" s="42"/>
      <c r="F48" s="42"/>
      <c r="G48" s="42"/>
      <c r="H48" s="42"/>
      <c r="I48" s="42"/>
    </row>
    <row r="49" spans="1:9" ht="12.75">
      <c r="A49" s="39" t="s">
        <v>86</v>
      </c>
      <c r="B49" s="36" t="s">
        <v>87</v>
      </c>
      <c r="C49" s="40">
        <f>C43-C46</f>
        <v>0</v>
      </c>
      <c r="D49" s="42"/>
      <c r="E49" s="42"/>
      <c r="F49" s="42"/>
      <c r="G49" s="42"/>
      <c r="H49" s="42"/>
      <c r="I49" s="42"/>
    </row>
    <row r="50" spans="1:9" ht="12.75">
      <c r="A50" s="45"/>
      <c r="B50" s="39"/>
      <c r="C50" s="41"/>
      <c r="D50" s="32"/>
      <c r="E50" s="32"/>
      <c r="F50" s="32"/>
      <c r="G50" s="32"/>
      <c r="H50" s="32"/>
      <c r="I50" s="32"/>
    </row>
    <row r="51" spans="1:9" ht="12.75">
      <c r="A51" s="45"/>
      <c r="B51" s="39" t="s">
        <v>88</v>
      </c>
      <c r="C51" s="40">
        <f>E38+E35+E32+E18</f>
        <v>0</v>
      </c>
      <c r="D51" s="32"/>
      <c r="E51" s="32"/>
      <c r="F51" s="32"/>
      <c r="G51" s="32"/>
      <c r="H51" s="32"/>
      <c r="I51" s="32"/>
    </row>
    <row r="52" spans="1:9" ht="25.5" customHeight="1">
      <c r="A52" s="46"/>
      <c r="B52" s="39" t="s">
        <v>89</v>
      </c>
      <c r="C52" s="47"/>
      <c r="D52" s="44" t="s">
        <v>90</v>
      </c>
      <c r="E52" s="44"/>
      <c r="F52" s="44"/>
      <c r="G52" s="44"/>
      <c r="H52" s="44"/>
      <c r="I52" s="44"/>
    </row>
    <row r="53" spans="1:3" ht="12.75">
      <c r="A53" s="46"/>
      <c r="B53" s="39" t="s">
        <v>91</v>
      </c>
      <c r="C53" s="40">
        <f>E8+E11+E25+E29</f>
        <v>0</v>
      </c>
    </row>
    <row r="54" spans="1:3" ht="12.75">
      <c r="A54" s="46"/>
      <c r="B54" s="39" t="s">
        <v>92</v>
      </c>
      <c r="C54" s="47"/>
    </row>
    <row r="56" ht="12.75">
      <c r="C56" s="3" t="s">
        <v>93</v>
      </c>
    </row>
    <row r="57" spans="1:3" ht="12.75">
      <c r="A57" s="46"/>
      <c r="B57" s="48" t="str">
        <f>B37</f>
        <v>Servicii  suport pentru rezidenții incubatorului de afaceri</v>
      </c>
      <c r="C57" s="49">
        <f>IF(SUM(C59:C88)=I38,I38,"EROARE")</f>
        <v>0</v>
      </c>
    </row>
    <row r="58" spans="1:3" ht="12.75">
      <c r="A58" s="46"/>
      <c r="B58" s="48"/>
      <c r="C58" s="49"/>
    </row>
    <row r="59" spans="1:3" ht="12.75">
      <c r="A59" s="1" t="s">
        <v>94</v>
      </c>
      <c r="B59" s="50"/>
      <c r="C59" s="51">
        <v>0</v>
      </c>
    </row>
    <row r="60" spans="1:3" ht="12.75">
      <c r="A60" s="1" t="s">
        <v>95</v>
      </c>
      <c r="B60" s="50"/>
      <c r="C60" s="52"/>
    </row>
    <row r="61" spans="1:3" ht="12.75">
      <c r="A61" s="1" t="s">
        <v>96</v>
      </c>
      <c r="B61" s="50"/>
      <c r="C61" s="52"/>
    </row>
    <row r="62" spans="1:3" ht="12.75">
      <c r="A62" s="1" t="s">
        <v>97</v>
      </c>
      <c r="B62" s="50"/>
      <c r="C62" s="52"/>
    </row>
    <row r="63" spans="1:3" ht="12.75">
      <c r="A63" s="1" t="s">
        <v>98</v>
      </c>
      <c r="B63" s="50"/>
      <c r="C63" s="52"/>
    </row>
    <row r="64" spans="1:3" ht="12.75">
      <c r="A64" s="1" t="s">
        <v>99</v>
      </c>
      <c r="B64" s="50"/>
      <c r="C64" s="52"/>
    </row>
    <row r="65" spans="1:3" ht="12.75">
      <c r="A65" s="1" t="s">
        <v>100</v>
      </c>
      <c r="B65" s="50"/>
      <c r="C65" s="52"/>
    </row>
    <row r="66" spans="1:3" ht="12.75">
      <c r="A66" s="1" t="s">
        <v>101</v>
      </c>
      <c r="B66" s="50"/>
      <c r="C66" s="52"/>
    </row>
    <row r="67" spans="1:3" ht="12.75">
      <c r="A67" s="1" t="s">
        <v>102</v>
      </c>
      <c r="B67" s="50"/>
      <c r="C67" s="52"/>
    </row>
    <row r="68" spans="1:3" ht="12.75">
      <c r="A68" s="1" t="s">
        <v>103</v>
      </c>
      <c r="B68" s="50"/>
      <c r="C68" s="52"/>
    </row>
    <row r="69" spans="1:3" ht="12.75">
      <c r="A69" s="1" t="s">
        <v>104</v>
      </c>
      <c r="B69" s="50"/>
      <c r="C69" s="52"/>
    </row>
    <row r="70" spans="1:3" ht="12.75">
      <c r="A70" s="1" t="s">
        <v>105</v>
      </c>
      <c r="B70" s="50"/>
      <c r="C70" s="52"/>
    </row>
    <row r="71" spans="1:3" ht="12.75">
      <c r="A71" s="1" t="s">
        <v>106</v>
      </c>
      <c r="B71" s="50"/>
      <c r="C71" s="52"/>
    </row>
    <row r="72" spans="1:3" ht="12.75">
      <c r="A72" s="1" t="s">
        <v>107</v>
      </c>
      <c r="B72" s="50"/>
      <c r="C72" s="52"/>
    </row>
    <row r="73" spans="1:3" ht="12.75">
      <c r="A73" s="1" t="s">
        <v>108</v>
      </c>
      <c r="B73" s="50"/>
      <c r="C73" s="52"/>
    </row>
    <row r="74" spans="1:3" ht="12.75">
      <c r="A74" s="1" t="s">
        <v>109</v>
      </c>
      <c r="B74" s="50"/>
      <c r="C74" s="52"/>
    </row>
    <row r="75" spans="1:3" ht="12.75">
      <c r="A75" s="1" t="s">
        <v>110</v>
      </c>
      <c r="B75" s="50"/>
      <c r="C75" s="52"/>
    </row>
    <row r="76" spans="1:3" ht="12.75">
      <c r="A76" s="1" t="s">
        <v>111</v>
      </c>
      <c r="B76" s="50"/>
      <c r="C76" s="52"/>
    </row>
    <row r="77" spans="1:3" ht="12.75">
      <c r="A77" s="1" t="s">
        <v>112</v>
      </c>
      <c r="B77" s="50"/>
      <c r="C77" s="52"/>
    </row>
    <row r="78" spans="1:3" ht="12.75">
      <c r="A78" s="1" t="s">
        <v>113</v>
      </c>
      <c r="B78" s="50"/>
      <c r="C78" s="52"/>
    </row>
    <row r="79" spans="1:3" ht="12.75">
      <c r="A79" s="1" t="s">
        <v>114</v>
      </c>
      <c r="B79" s="50"/>
      <c r="C79" s="52"/>
    </row>
    <row r="80" spans="1:3" ht="12.75">
      <c r="A80" s="1" t="s">
        <v>115</v>
      </c>
      <c r="B80" s="50"/>
      <c r="C80" s="52"/>
    </row>
    <row r="81" spans="1:3" ht="12.75">
      <c r="A81" s="1" t="s">
        <v>116</v>
      </c>
      <c r="B81" s="50"/>
      <c r="C81" s="52"/>
    </row>
    <row r="82" spans="1:3" ht="12.75">
      <c r="A82" s="1" t="s">
        <v>117</v>
      </c>
      <c r="B82" s="50"/>
      <c r="C82" s="52"/>
    </row>
    <row r="83" spans="1:3" ht="12.75">
      <c r="A83" s="1" t="s">
        <v>118</v>
      </c>
      <c r="B83" s="50"/>
      <c r="C83" s="52"/>
    </row>
    <row r="84" spans="1:3" ht="12.75">
      <c r="A84" s="1" t="s">
        <v>119</v>
      </c>
      <c r="B84" s="50"/>
      <c r="C84" s="52"/>
    </row>
    <row r="85" spans="1:3" ht="12.75">
      <c r="A85" s="1" t="s">
        <v>120</v>
      </c>
      <c r="B85" s="50"/>
      <c r="C85" s="52"/>
    </row>
    <row r="86" spans="1:3" ht="12.75">
      <c r="A86" s="1" t="s">
        <v>121</v>
      </c>
      <c r="B86" s="50"/>
      <c r="C86" s="52"/>
    </row>
    <row r="87" spans="1:3" ht="12.75">
      <c r="A87" s="1" t="s">
        <v>122</v>
      </c>
      <c r="B87" s="50"/>
      <c r="C87" s="52"/>
    </row>
    <row r="88" spans="1:3" ht="12.75">
      <c r="A88" s="1" t="s">
        <v>123</v>
      </c>
      <c r="B88" s="50"/>
      <c r="C88" s="52"/>
    </row>
  </sheetData>
  <sheetProtection sheet="1"/>
  <mergeCells count="17">
    <mergeCell ref="A1:I1"/>
    <mergeCell ref="A3:A4"/>
    <mergeCell ref="B3:B4"/>
    <mergeCell ref="C3:D3"/>
    <mergeCell ref="E3:E4"/>
    <mergeCell ref="F3:G3"/>
    <mergeCell ref="H3:H4"/>
    <mergeCell ref="I3:I4"/>
    <mergeCell ref="B5:I5"/>
    <mergeCell ref="B9:I9"/>
    <mergeCell ref="B12:I12"/>
    <mergeCell ref="B19:I19"/>
    <mergeCell ref="B26:I26"/>
    <mergeCell ref="B30:I30"/>
    <mergeCell ref="B33:I33"/>
    <mergeCell ref="D47:I47"/>
    <mergeCell ref="D52:I52"/>
  </mergeCells>
  <printOptions/>
  <pageMargins left="0.4798611111111111" right="0.43472222222222223" top="0.5513888888888889" bottom="0.7972222222222223" header="0.5118055555555555" footer="0.31527777777777777"/>
  <pageSetup horizontalDpi="300" verticalDpi="300" orientation="landscape" paperSize="9"/>
  <headerFooter alignWithMargins="0">
    <oddFooter>&amp;R&amp;"Calibri,Regular"Pagina _____ din _____</oddFooter>
  </headerFooter>
</worksheet>
</file>

<file path=xl/worksheets/sheet2.xml><?xml version="1.0" encoding="utf-8"?>
<worksheet xmlns="http://schemas.openxmlformats.org/spreadsheetml/2006/main" xmlns:r="http://schemas.openxmlformats.org/officeDocument/2006/relationships">
  <dimension ref="A1:M72"/>
  <sheetViews>
    <sheetView workbookViewId="0" topLeftCell="A37">
      <selection activeCell="E40" sqref="E40"/>
    </sheetView>
  </sheetViews>
  <sheetFormatPr defaultColWidth="8.00390625" defaultRowHeight="12.75"/>
  <cols>
    <col min="1" max="1" width="6.140625" style="53" customWidth="1"/>
    <col min="2" max="2" width="59.421875" style="54" customWidth="1"/>
    <col min="3" max="3" width="14.140625" style="55" customWidth="1"/>
    <col min="4" max="4" width="11.28125" style="56" customWidth="1"/>
    <col min="5" max="7" width="11.28125" style="57" customWidth="1"/>
    <col min="8" max="12" width="10.421875" style="30" customWidth="1"/>
    <col min="13" max="14" width="10.57421875" style="30" customWidth="1"/>
    <col min="15" max="16384" width="8.28125" style="30" customWidth="1"/>
  </cols>
  <sheetData>
    <row r="1" spans="1:7" s="59" customFormat="1" ht="12.75">
      <c r="A1" s="58" t="s">
        <v>124</v>
      </c>
      <c r="B1" s="58"/>
      <c r="C1" s="58"/>
      <c r="D1" s="58"/>
      <c r="E1" s="58"/>
      <c r="F1" s="58"/>
      <c r="G1" s="58"/>
    </row>
    <row r="2" spans="1:7" s="59" customFormat="1" ht="40.5" customHeight="1">
      <c r="A2" s="60" t="s">
        <v>125</v>
      </c>
      <c r="B2" s="60"/>
      <c r="C2" s="60"/>
      <c r="D2" s="60"/>
      <c r="E2" s="60"/>
      <c r="F2" s="60"/>
      <c r="G2" s="60"/>
    </row>
    <row r="3" spans="1:7" s="59" customFormat="1" ht="12.75">
      <c r="A3" s="61"/>
      <c r="B3" s="62"/>
      <c r="C3" s="62"/>
      <c r="D3" s="63"/>
      <c r="E3" s="64"/>
      <c r="F3" s="64"/>
      <c r="G3" s="64"/>
    </row>
    <row r="4" spans="1:9" s="59" customFormat="1" ht="12.75" customHeight="1">
      <c r="A4" s="65" t="s">
        <v>126</v>
      </c>
      <c r="B4" s="66" t="s">
        <v>127</v>
      </c>
      <c r="C4" s="66" t="s">
        <v>128</v>
      </c>
      <c r="D4" s="66" t="s">
        <v>129</v>
      </c>
      <c r="E4" s="67" t="s">
        <v>130</v>
      </c>
      <c r="F4" s="67"/>
      <c r="G4" s="67"/>
      <c r="I4" s="68"/>
    </row>
    <row r="5" spans="1:13" s="73" customFormat="1" ht="15" customHeight="1">
      <c r="A5" s="65"/>
      <c r="B5" s="66"/>
      <c r="C5" s="66"/>
      <c r="D5" s="66"/>
      <c r="E5" s="69" t="s">
        <v>131</v>
      </c>
      <c r="F5" s="69" t="s">
        <v>132</v>
      </c>
      <c r="G5" s="69" t="s">
        <v>133</v>
      </c>
      <c r="H5" s="70"/>
      <c r="I5" s="71"/>
      <c r="J5" s="70"/>
      <c r="K5" s="72"/>
      <c r="L5" s="70"/>
      <c r="M5" s="70"/>
    </row>
    <row r="6" spans="1:13" s="78" customFormat="1" ht="12.75">
      <c r="A6" s="74" t="str">
        <f>'1A-Buget_cerere'!A5</f>
        <v>CAP. 1</v>
      </c>
      <c r="B6" s="75" t="str">
        <f>'1A-Buget_cerere'!B5:I5</f>
        <v>Cheltuieli pentru amenajarea terenului</v>
      </c>
      <c r="C6" s="75"/>
      <c r="D6" s="75"/>
      <c r="E6" s="75"/>
      <c r="F6" s="75"/>
      <c r="G6" s="75"/>
      <c r="H6" s="76"/>
      <c r="I6" s="77"/>
      <c r="J6" s="76"/>
      <c r="K6" s="76"/>
      <c r="L6" s="76"/>
      <c r="M6" s="76"/>
    </row>
    <row r="7" spans="1:13" s="85" customFormat="1" ht="12.75">
      <c r="A7" s="79" t="str">
        <f>'1A-Buget_cerere'!A6</f>
        <v>1.1</v>
      </c>
      <c r="B7" s="80" t="str">
        <f>'1A-Buget_cerere'!B6</f>
        <v>Amenajarea terenului</v>
      </c>
      <c r="C7" s="81">
        <f>'1A-Buget_cerere'!I6</f>
        <v>0</v>
      </c>
      <c r="D7" s="82">
        <f>IF(E7+F7+G7&lt;&gt;C7,"Eroare!","")</f>
      </c>
      <c r="E7" s="83">
        <v>0</v>
      </c>
      <c r="F7" s="83">
        <v>0</v>
      </c>
      <c r="G7" s="83">
        <v>0</v>
      </c>
      <c r="H7" s="84"/>
      <c r="I7" s="77"/>
      <c r="J7" s="84"/>
      <c r="K7" s="84"/>
      <c r="L7" s="84"/>
      <c r="M7" s="84"/>
    </row>
    <row r="8" spans="1:13" s="85" customFormat="1" ht="12.75">
      <c r="A8" s="79" t="str">
        <f>'1A-Buget_cerere'!A7</f>
        <v>1.2</v>
      </c>
      <c r="B8" s="80" t="str">
        <f>'1A-Buget_cerere'!B7</f>
        <v>Amenajari pentru protectia mediului si aducerea la starea initiala</v>
      </c>
      <c r="C8" s="81">
        <f>'1A-Buget_cerere'!I7</f>
        <v>0</v>
      </c>
      <c r="D8" s="82">
        <f aca="true" t="shared" si="0" ref="D8:D9">IF(E8+F8+G8&lt;&gt;C8,"Eroare!","")</f>
      </c>
      <c r="E8" s="83">
        <v>0</v>
      </c>
      <c r="F8" s="83">
        <v>0</v>
      </c>
      <c r="G8" s="83">
        <v>0</v>
      </c>
      <c r="H8" s="84"/>
      <c r="I8" s="77"/>
      <c r="J8" s="84"/>
      <c r="K8" s="84"/>
      <c r="L8" s="84"/>
      <c r="M8" s="84"/>
    </row>
    <row r="9" spans="1:13" s="78" customFormat="1" ht="12.75">
      <c r="A9" s="74"/>
      <c r="B9" s="86" t="str">
        <f>'1A-Buget_cerere'!B8</f>
        <v>TOTAL CAPITOL 1</v>
      </c>
      <c r="C9" s="81">
        <f>'1A-Buget_cerere'!I8</f>
        <v>0</v>
      </c>
      <c r="D9" s="82">
        <f t="shared" si="0"/>
      </c>
      <c r="E9" s="87">
        <f>SUM(E7:E8)</f>
        <v>0</v>
      </c>
      <c r="F9" s="87">
        <f>SUM(F7:F8)</f>
        <v>0</v>
      </c>
      <c r="G9" s="87">
        <f>SUM(G7:G8)</f>
        <v>0</v>
      </c>
      <c r="H9" s="84"/>
      <c r="I9" s="88"/>
      <c r="J9" s="76"/>
      <c r="K9" s="76"/>
      <c r="L9" s="76"/>
      <c r="M9" s="76"/>
    </row>
    <row r="10" spans="1:13" s="78" customFormat="1" ht="12.75">
      <c r="A10" s="74" t="str">
        <f>'1A-Buget_cerere'!A9</f>
        <v>CAP. 2</v>
      </c>
      <c r="B10" s="75" t="str">
        <f>'1A-Buget_cerere'!B9</f>
        <v>Cheltuieli pt asigurarea utilităţilor necesare obiectivului</v>
      </c>
      <c r="C10" s="75"/>
      <c r="D10" s="75"/>
      <c r="E10" s="75"/>
      <c r="F10" s="75"/>
      <c r="G10" s="75"/>
      <c r="H10" s="84"/>
      <c r="I10" s="89"/>
      <c r="J10" s="76"/>
      <c r="K10" s="76"/>
      <c r="L10" s="76"/>
      <c r="M10" s="76"/>
    </row>
    <row r="11" spans="1:13" s="78" customFormat="1" ht="12.75">
      <c r="A11" s="79" t="str">
        <f>'1A-Buget_cerere'!A10</f>
        <v>2.1</v>
      </c>
      <c r="B11" s="80" t="str">
        <f>'1A-Buget_cerere'!B10</f>
        <v>Cheltuieli pentru asigurarea utilitatilor necesare obiectivului</v>
      </c>
      <c r="C11" s="81">
        <f>'1A-Buget_cerere'!I10</f>
        <v>0</v>
      </c>
      <c r="D11" s="82">
        <f aca="true" t="shared" si="1" ref="D11:D12">IF(E11+F11+G11&lt;&gt;C11,"Eroare!","")</f>
      </c>
      <c r="E11" s="83">
        <v>0</v>
      </c>
      <c r="F11" s="83">
        <v>0</v>
      </c>
      <c r="G11" s="83">
        <v>0</v>
      </c>
      <c r="H11" s="84"/>
      <c r="I11" s="68"/>
      <c r="J11" s="76"/>
      <c r="K11" s="76"/>
      <c r="L11" s="76"/>
      <c r="M11" s="76"/>
    </row>
    <row r="12" spans="1:13" s="78" customFormat="1" ht="12.75">
      <c r="A12" s="74"/>
      <c r="B12" s="86" t="str">
        <f>'1A-Buget_cerere'!B11</f>
        <v> TOTAL CAPITOL 2</v>
      </c>
      <c r="C12" s="81">
        <f>'1A-Buget_cerere'!I11</f>
        <v>0</v>
      </c>
      <c r="D12" s="82">
        <f t="shared" si="1"/>
      </c>
      <c r="E12" s="87">
        <f aca="true" t="shared" si="2" ref="E12:G12">E11</f>
        <v>0</v>
      </c>
      <c r="F12" s="87">
        <f t="shared" si="2"/>
        <v>0</v>
      </c>
      <c r="G12" s="87">
        <f t="shared" si="2"/>
        <v>0</v>
      </c>
      <c r="H12" s="84"/>
      <c r="I12" s="68"/>
      <c r="J12" s="76"/>
      <c r="K12" s="76"/>
      <c r="L12" s="76"/>
      <c r="M12" s="76"/>
    </row>
    <row r="13" spans="1:13" s="78" customFormat="1" ht="12.75">
      <c r="A13" s="74" t="str">
        <f>'1A-Buget_cerere'!A12</f>
        <v>CAP. 3</v>
      </c>
      <c r="B13" s="75" t="str">
        <f>'1A-Buget_cerere'!B12</f>
        <v>Cheltuieli pentru proiectare și asistență tehnică</v>
      </c>
      <c r="C13" s="75"/>
      <c r="D13" s="75"/>
      <c r="E13" s="75"/>
      <c r="F13" s="75"/>
      <c r="G13" s="75"/>
      <c r="H13" s="84"/>
      <c r="I13" s="68"/>
      <c r="J13" s="76"/>
      <c r="K13" s="76"/>
      <c r="L13" s="76"/>
      <c r="M13" s="76"/>
    </row>
    <row r="14" spans="1:13" s="85" customFormat="1" ht="12.75">
      <c r="A14" s="79" t="str">
        <f>'1A-Buget_cerere'!A13</f>
        <v>3.1</v>
      </c>
      <c r="B14" s="80" t="str">
        <f>'1A-Buget_cerere'!B13</f>
        <v>Studii de teren</v>
      </c>
      <c r="C14" s="81">
        <f>'1A-Buget_cerere'!I13</f>
        <v>0</v>
      </c>
      <c r="D14" s="82">
        <f aca="true" t="shared" si="3" ref="D14:D19">IF(E14+F14+G14&lt;&gt;C14,"Eroare!","")</f>
      </c>
      <c r="E14" s="83">
        <v>0</v>
      </c>
      <c r="F14" s="83">
        <v>0</v>
      </c>
      <c r="G14" s="83">
        <v>0</v>
      </c>
      <c r="H14" s="84"/>
      <c r="I14" s="90"/>
      <c r="J14" s="84"/>
      <c r="K14" s="84"/>
      <c r="L14" s="84"/>
      <c r="M14" s="84"/>
    </row>
    <row r="15" spans="1:13" s="85" customFormat="1" ht="12.75">
      <c r="A15" s="79" t="str">
        <f>'1A-Buget_cerere'!A14</f>
        <v>3.2</v>
      </c>
      <c r="B15" s="80" t="str">
        <f>'1A-Buget_cerere'!B14</f>
        <v>Obtinere avize, acorduri, autorizatii</v>
      </c>
      <c r="C15" s="81">
        <f>'1A-Buget_cerere'!I14</f>
        <v>0</v>
      </c>
      <c r="D15" s="82">
        <f t="shared" si="3"/>
      </c>
      <c r="E15" s="83">
        <v>0</v>
      </c>
      <c r="F15" s="83">
        <v>0</v>
      </c>
      <c r="G15" s="83">
        <v>0</v>
      </c>
      <c r="H15" s="84"/>
      <c r="I15" s="84"/>
      <c r="J15" s="84"/>
      <c r="K15" s="84"/>
      <c r="L15" s="84"/>
      <c r="M15" s="84"/>
    </row>
    <row r="16" spans="1:13" s="85" customFormat="1" ht="12.75">
      <c r="A16" s="79" t="str">
        <f>'1A-Buget_cerere'!A15</f>
        <v>3.3</v>
      </c>
      <c r="B16" s="80" t="str">
        <f>'1A-Buget_cerere'!B15</f>
        <v>Proiectare si inginerie</v>
      </c>
      <c r="C16" s="81">
        <f>'1A-Buget_cerere'!I15</f>
        <v>0</v>
      </c>
      <c r="D16" s="82">
        <f t="shared" si="3"/>
      </c>
      <c r="E16" s="83">
        <v>0</v>
      </c>
      <c r="F16" s="83">
        <v>0</v>
      </c>
      <c r="G16" s="83">
        <v>0</v>
      </c>
      <c r="H16" s="84"/>
      <c r="I16" s="84"/>
      <c r="J16" s="84"/>
      <c r="K16" s="84"/>
      <c r="L16" s="84"/>
      <c r="M16" s="84"/>
    </row>
    <row r="17" spans="1:13" s="85" customFormat="1" ht="12.75">
      <c r="A17" s="79" t="str">
        <f>'1A-Buget_cerere'!A16</f>
        <v>3.4</v>
      </c>
      <c r="B17" s="80" t="str">
        <f>'1A-Buget_cerere'!B16</f>
        <v>Consultanta</v>
      </c>
      <c r="C17" s="81">
        <f>'1A-Buget_cerere'!I16</f>
        <v>0</v>
      </c>
      <c r="D17" s="82">
        <f t="shared" si="3"/>
      </c>
      <c r="E17" s="83">
        <v>0</v>
      </c>
      <c r="F17" s="83">
        <v>0</v>
      </c>
      <c r="G17" s="83">
        <v>0</v>
      </c>
      <c r="H17" s="84"/>
      <c r="I17" s="84"/>
      <c r="J17" s="84"/>
      <c r="K17" s="84"/>
      <c r="L17" s="84"/>
      <c r="M17" s="84"/>
    </row>
    <row r="18" spans="1:13" s="85" customFormat="1" ht="12.75">
      <c r="A18" s="79" t="str">
        <f>'1A-Buget_cerere'!A17</f>
        <v>3.5</v>
      </c>
      <c r="B18" s="80" t="str">
        <f>'1A-Buget_cerere'!B17</f>
        <v>Asistenta tehnica</v>
      </c>
      <c r="C18" s="81">
        <f>'1A-Buget_cerere'!I17</f>
        <v>0</v>
      </c>
      <c r="D18" s="82">
        <f t="shared" si="3"/>
      </c>
      <c r="E18" s="83">
        <v>0</v>
      </c>
      <c r="F18" s="83">
        <v>0</v>
      </c>
      <c r="G18" s="83">
        <v>0</v>
      </c>
      <c r="H18" s="84"/>
      <c r="I18" s="84"/>
      <c r="J18" s="84"/>
      <c r="K18" s="84"/>
      <c r="L18" s="84"/>
      <c r="M18" s="84"/>
    </row>
    <row r="19" spans="1:13" s="78" customFormat="1" ht="12.75">
      <c r="A19" s="74"/>
      <c r="B19" s="86" t="str">
        <f>'1A-Buget_cerere'!B18</f>
        <v> TOTAL CAPITOL 3</v>
      </c>
      <c r="C19" s="81">
        <f>'1A-Buget_cerere'!I18</f>
        <v>0</v>
      </c>
      <c r="D19" s="82">
        <f t="shared" si="3"/>
      </c>
      <c r="E19" s="87">
        <f>SUM(E14:E18)</f>
        <v>0</v>
      </c>
      <c r="F19" s="87">
        <f>SUM(F14:F18)</f>
        <v>0</v>
      </c>
      <c r="G19" s="87">
        <f>SUM(G14:G18)</f>
        <v>0</v>
      </c>
      <c r="H19" s="84"/>
      <c r="I19" s="76"/>
      <c r="J19" s="76"/>
      <c r="K19" s="76"/>
      <c r="L19" s="76"/>
      <c r="M19" s="76"/>
    </row>
    <row r="20" spans="1:13" s="78" customFormat="1" ht="12.75">
      <c r="A20" s="74" t="str">
        <f>'1A-Buget_cerere'!A19</f>
        <v>CAP. 4</v>
      </c>
      <c r="B20" s="75" t="str">
        <f>'1A-Buget_cerere'!B19</f>
        <v>Cheltuieli pentru investiţia de bază</v>
      </c>
      <c r="C20" s="75"/>
      <c r="D20" s="75"/>
      <c r="E20" s="75"/>
      <c r="F20" s="75"/>
      <c r="G20" s="75"/>
      <c r="H20" s="84"/>
      <c r="I20" s="76"/>
      <c r="J20" s="76"/>
      <c r="K20" s="76"/>
      <c r="L20" s="76"/>
      <c r="M20" s="76"/>
    </row>
    <row r="21" spans="1:13" s="85" customFormat="1" ht="12.75">
      <c r="A21" s="79" t="str">
        <f>'1A-Buget_cerere'!A20</f>
        <v>4.1</v>
      </c>
      <c r="B21" s="80" t="str">
        <f>'1A-Buget_cerere'!B20</f>
        <v>Construcţii şi instalaţii</v>
      </c>
      <c r="C21" s="81">
        <f>'1A-Buget_cerere'!I20</f>
        <v>0</v>
      </c>
      <c r="D21" s="82">
        <f aca="true" t="shared" si="4" ref="D21:D26">IF(E21+F21+G21&lt;&gt;C21,"Eroare!","")</f>
      </c>
      <c r="E21" s="83">
        <v>0</v>
      </c>
      <c r="F21" s="83">
        <v>0</v>
      </c>
      <c r="G21" s="83">
        <v>0</v>
      </c>
      <c r="H21" s="84"/>
      <c r="I21" s="84"/>
      <c r="J21" s="84"/>
      <c r="K21" s="84"/>
      <c r="L21" s="84"/>
      <c r="M21" s="84"/>
    </row>
    <row r="22" spans="1:13" s="85" customFormat="1" ht="12.75">
      <c r="A22" s="79" t="str">
        <f>'1A-Buget_cerere'!A21</f>
        <v>4.2</v>
      </c>
      <c r="B22" s="80" t="str">
        <f>'1A-Buget_cerere'!B21</f>
        <v>Dotări</v>
      </c>
      <c r="C22" s="81">
        <f>'1A-Buget_cerere'!I21</f>
        <v>0</v>
      </c>
      <c r="D22" s="82">
        <f t="shared" si="4"/>
      </c>
      <c r="E22" s="91">
        <f>E23+E24</f>
        <v>0</v>
      </c>
      <c r="F22" s="91">
        <f aca="true" t="shared" si="5" ref="F22:G22">F23+F24</f>
        <v>0</v>
      </c>
      <c r="G22" s="91">
        <f t="shared" si="5"/>
        <v>0</v>
      </c>
      <c r="H22" s="84"/>
      <c r="I22" s="84"/>
      <c r="J22" s="84"/>
      <c r="K22" s="84"/>
      <c r="L22" s="84"/>
      <c r="M22" s="84"/>
    </row>
    <row r="23" spans="1:13" s="85" customFormat="1" ht="12.75">
      <c r="A23" s="92" t="s">
        <v>42</v>
      </c>
      <c r="B23" s="39" t="s">
        <v>43</v>
      </c>
      <c r="C23" s="81">
        <f>'1A-Buget_cerere'!I22</f>
        <v>0</v>
      </c>
      <c r="D23" s="82">
        <f t="shared" si="4"/>
      </c>
      <c r="E23" s="83">
        <v>0</v>
      </c>
      <c r="F23" s="83">
        <v>0</v>
      </c>
      <c r="G23" s="83">
        <v>0</v>
      </c>
      <c r="H23" s="84"/>
      <c r="I23" s="84"/>
      <c r="J23" s="84"/>
      <c r="K23" s="84"/>
      <c r="L23" s="84"/>
      <c r="M23" s="84"/>
    </row>
    <row r="24" spans="1:13" s="85" customFormat="1" ht="12.75">
      <c r="A24" s="92" t="s">
        <v>44</v>
      </c>
      <c r="B24" s="39" t="s">
        <v>45</v>
      </c>
      <c r="C24" s="81">
        <f>'1A-Buget_cerere'!I23</f>
        <v>0</v>
      </c>
      <c r="D24" s="82">
        <f t="shared" si="4"/>
      </c>
      <c r="E24" s="83">
        <v>0</v>
      </c>
      <c r="F24" s="83">
        <v>0</v>
      </c>
      <c r="G24" s="83">
        <v>0</v>
      </c>
      <c r="H24" s="84"/>
      <c r="I24" s="84"/>
      <c r="J24" s="84"/>
      <c r="K24" s="84"/>
      <c r="L24" s="84"/>
      <c r="M24" s="84"/>
    </row>
    <row r="25" spans="1:13" s="85" customFormat="1" ht="12.75">
      <c r="A25" s="79" t="str">
        <f>'1A-Buget_cerere'!A24</f>
        <v>4.3</v>
      </c>
      <c r="B25" s="80" t="str">
        <f>'1A-Buget_cerere'!B24</f>
        <v>Active necorporale</v>
      </c>
      <c r="C25" s="81">
        <f>'1A-Buget_cerere'!I24</f>
        <v>0</v>
      </c>
      <c r="D25" s="82">
        <f t="shared" si="4"/>
      </c>
      <c r="E25" s="83">
        <v>0</v>
      </c>
      <c r="F25" s="83">
        <v>0</v>
      </c>
      <c r="G25" s="83">
        <v>0</v>
      </c>
      <c r="H25" s="84"/>
      <c r="I25" s="84"/>
      <c r="J25" s="84"/>
      <c r="K25" s="84"/>
      <c r="L25" s="84"/>
      <c r="M25" s="84"/>
    </row>
    <row r="26" spans="1:13" s="78" customFormat="1" ht="12.75">
      <c r="A26" s="74"/>
      <c r="B26" s="86" t="str">
        <f>'1A-Buget_cerere'!B25</f>
        <v>TOTAL CAPITOL 4</v>
      </c>
      <c r="C26" s="81">
        <f>'1A-Buget_cerere'!I25</f>
        <v>0</v>
      </c>
      <c r="D26" s="82">
        <f t="shared" si="4"/>
      </c>
      <c r="E26" s="87">
        <f>E21+E22+E25</f>
        <v>0</v>
      </c>
      <c r="F26" s="87">
        <f aca="true" t="shared" si="6" ref="F26:G26">F21+F22+F25</f>
        <v>0</v>
      </c>
      <c r="G26" s="87">
        <f t="shared" si="6"/>
        <v>0</v>
      </c>
      <c r="H26" s="84"/>
      <c r="I26" s="76"/>
      <c r="J26" s="76"/>
      <c r="K26" s="76"/>
      <c r="L26" s="76"/>
      <c r="M26" s="76"/>
    </row>
    <row r="27" spans="1:13" s="78" customFormat="1" ht="12.75">
      <c r="A27" s="74" t="str">
        <f>'1A-Buget_cerere'!A26</f>
        <v>CAP. 5</v>
      </c>
      <c r="B27" s="75" t="str">
        <f>'1A-Buget_cerere'!B26</f>
        <v>Alte cheltuieli</v>
      </c>
      <c r="C27" s="75"/>
      <c r="D27" s="75"/>
      <c r="E27" s="75"/>
      <c r="F27" s="75"/>
      <c r="G27" s="75"/>
      <c r="H27" s="84"/>
      <c r="I27" s="76"/>
      <c r="J27" s="76"/>
      <c r="K27" s="76"/>
      <c r="L27" s="76"/>
      <c r="M27" s="76"/>
    </row>
    <row r="28" spans="1:13" s="85" customFormat="1" ht="12.75">
      <c r="A28" s="79" t="str">
        <f>'1A-Buget_cerere'!A27</f>
        <v>5.1</v>
      </c>
      <c r="B28" s="80" t="str">
        <f>'1A-Buget_cerere'!B27</f>
        <v>Organizare de santier</v>
      </c>
      <c r="C28" s="81">
        <f>'1A-Buget_cerere'!I27</f>
        <v>0</v>
      </c>
      <c r="D28" s="82">
        <f aca="true" t="shared" si="7" ref="D28:D30">IF(E28+F28+G28&lt;&gt;C28,"Eroare!","")</f>
      </c>
      <c r="E28" s="83">
        <v>0</v>
      </c>
      <c r="F28" s="83">
        <v>0</v>
      </c>
      <c r="G28" s="83">
        <v>0</v>
      </c>
      <c r="H28" s="84"/>
      <c r="I28" s="84"/>
      <c r="J28" s="84"/>
      <c r="K28" s="84"/>
      <c r="L28" s="84"/>
      <c r="M28" s="84"/>
    </row>
    <row r="29" spans="1:13" s="78" customFormat="1" ht="12.75">
      <c r="A29" s="79" t="str">
        <f>'1A-Buget_cerere'!A28</f>
        <v>5.2</v>
      </c>
      <c r="B29" s="80" t="str">
        <f>'1A-Buget_cerere'!B28</f>
        <v>Cheltuieli diverse și neprevăzute</v>
      </c>
      <c r="C29" s="81">
        <f>'1A-Buget_cerere'!I28</f>
        <v>0</v>
      </c>
      <c r="D29" s="82">
        <f t="shared" si="7"/>
      </c>
      <c r="E29" s="83">
        <v>0</v>
      </c>
      <c r="F29" s="83">
        <v>0</v>
      </c>
      <c r="G29" s="83">
        <v>0</v>
      </c>
      <c r="H29" s="84"/>
      <c r="I29" s="76"/>
      <c r="J29" s="76"/>
      <c r="K29" s="76"/>
      <c r="L29" s="76"/>
      <c r="M29" s="76"/>
    </row>
    <row r="30" spans="1:13" s="78" customFormat="1" ht="12.75">
      <c r="A30" s="74"/>
      <c r="B30" s="86" t="str">
        <f>'1A-Buget_cerere'!B29</f>
        <v>TOTAL CAPITOL 5</v>
      </c>
      <c r="C30" s="81">
        <f>'1A-Buget_cerere'!I29</f>
        <v>0</v>
      </c>
      <c r="D30" s="82">
        <f t="shared" si="7"/>
      </c>
      <c r="E30" s="87">
        <f>SUM(E28:E29)</f>
        <v>0</v>
      </c>
      <c r="F30" s="87">
        <f>SUM(F28:F29)</f>
        <v>0</v>
      </c>
      <c r="G30" s="87">
        <f>SUM(G28:G29)</f>
        <v>0</v>
      </c>
      <c r="H30" s="84"/>
      <c r="I30" s="76"/>
      <c r="J30" s="76"/>
      <c r="K30" s="76"/>
      <c r="L30" s="76"/>
      <c r="M30" s="76"/>
    </row>
    <row r="31" spans="1:13" s="78" customFormat="1" ht="12.75">
      <c r="A31" s="74" t="str">
        <f>'1A-Buget_cerere'!A30</f>
        <v>CAP. 6</v>
      </c>
      <c r="B31" s="75" t="str">
        <f>'1A-Buget_cerere'!B30</f>
        <v>Cheltuieli cu activitățile obligatorii de publicitate și informare aferente proiectului</v>
      </c>
      <c r="C31" s="75"/>
      <c r="D31" s="75"/>
      <c r="E31" s="75"/>
      <c r="F31" s="75"/>
      <c r="G31" s="75"/>
      <c r="H31" s="84"/>
      <c r="I31" s="76"/>
      <c r="J31" s="76"/>
      <c r="K31" s="76"/>
      <c r="L31" s="76"/>
      <c r="M31" s="76"/>
    </row>
    <row r="32" spans="1:13" s="78" customFormat="1" ht="12.75">
      <c r="A32" s="79" t="str">
        <f>'1A-Buget_cerere'!A31</f>
        <v>6.1</v>
      </c>
      <c r="B32" s="80" t="str">
        <f>'1A-Buget_cerere'!B31</f>
        <v>Cheltuieli cu activitățile obligatorii de publicitate și informare aferente proiectului</v>
      </c>
      <c r="C32" s="81">
        <f>'1A-Buget_cerere'!I31</f>
        <v>0</v>
      </c>
      <c r="D32" s="82">
        <f aca="true" t="shared" si="8" ref="D32:D33">IF(E32+F32+G32&lt;&gt;C32,"Eroare!","")</f>
      </c>
      <c r="E32" s="83">
        <v>0</v>
      </c>
      <c r="F32" s="83">
        <v>0</v>
      </c>
      <c r="G32" s="83">
        <v>0</v>
      </c>
      <c r="H32" s="84"/>
      <c r="I32" s="76"/>
      <c r="J32" s="76"/>
      <c r="K32" s="76"/>
      <c r="L32" s="76"/>
      <c r="M32" s="76"/>
    </row>
    <row r="33" spans="1:13" s="78" customFormat="1" ht="12.75">
      <c r="A33" s="74"/>
      <c r="B33" s="86" t="str">
        <f>'1A-Buget_cerere'!B32</f>
        <v>TOTAL CAPITOL 6</v>
      </c>
      <c r="C33" s="81">
        <f>'1A-Buget_cerere'!I32</f>
        <v>0</v>
      </c>
      <c r="D33" s="82">
        <f t="shared" si="8"/>
      </c>
      <c r="E33" s="87">
        <f>SUM(E32:E32)</f>
        <v>0</v>
      </c>
      <c r="F33" s="87">
        <f>SUM(F32:F32)</f>
        <v>0</v>
      </c>
      <c r="G33" s="87">
        <f>SUM(G32:G32)</f>
        <v>0</v>
      </c>
      <c r="H33" s="84"/>
      <c r="I33" s="76"/>
      <c r="J33" s="76"/>
      <c r="K33" s="76"/>
      <c r="L33" s="76"/>
      <c r="M33" s="76"/>
    </row>
    <row r="34" spans="1:13" s="78" customFormat="1" ht="12.75">
      <c r="A34" s="74" t="str">
        <f>'1A-Buget_cerere'!A33</f>
        <v>CAP. 7</v>
      </c>
      <c r="B34" s="75" t="str">
        <f>'1A-Buget_cerere'!B33</f>
        <v>Cheltuielile cu activitatea de audit financiar extern </v>
      </c>
      <c r="C34" s="75"/>
      <c r="D34" s="75"/>
      <c r="E34" s="75"/>
      <c r="F34" s="75"/>
      <c r="G34" s="75"/>
      <c r="H34" s="84"/>
      <c r="I34" s="76"/>
      <c r="J34" s="76"/>
      <c r="K34" s="76"/>
      <c r="L34" s="76"/>
      <c r="M34" s="76"/>
    </row>
    <row r="35" spans="1:13" s="78" customFormat="1" ht="12.75">
      <c r="A35" s="79" t="str">
        <f>'1A-Buget_cerere'!A34</f>
        <v>7.1</v>
      </c>
      <c r="B35" s="80" t="str">
        <f>'1A-Buget_cerere'!B34</f>
        <v>Cheltuielile cu activitatea de audit financiar extern </v>
      </c>
      <c r="C35" s="81">
        <f>'1A-Buget_cerere'!I34</f>
        <v>0</v>
      </c>
      <c r="D35" s="82">
        <f aca="true" t="shared" si="9" ref="D35:D36">IF(E35+F35+G35&lt;&gt;C35,"Eroare!","")</f>
      </c>
      <c r="E35" s="83">
        <v>0</v>
      </c>
      <c r="F35" s="83">
        <v>0</v>
      </c>
      <c r="G35" s="83">
        <v>0</v>
      </c>
      <c r="H35" s="84"/>
      <c r="I35" s="76"/>
      <c r="J35" s="76"/>
      <c r="K35" s="76"/>
      <c r="L35" s="76"/>
      <c r="M35" s="76"/>
    </row>
    <row r="36" spans="1:13" s="78" customFormat="1" ht="12.75">
      <c r="A36" s="74"/>
      <c r="B36" s="86" t="str">
        <f>'1A-Buget_cerere'!B35</f>
        <v>TOTAL CAPITOL 7</v>
      </c>
      <c r="C36" s="81">
        <f>'1A-Buget_cerere'!I35</f>
        <v>0</v>
      </c>
      <c r="D36" s="82">
        <f t="shared" si="9"/>
      </c>
      <c r="E36" s="87">
        <f>E35</f>
        <v>0</v>
      </c>
      <c r="F36" s="87">
        <f aca="true" t="shared" si="10" ref="F36:G36">F35</f>
        <v>0</v>
      </c>
      <c r="G36" s="87">
        <f t="shared" si="10"/>
        <v>0</v>
      </c>
      <c r="H36" s="84"/>
      <c r="I36" s="76"/>
      <c r="J36" s="76"/>
      <c r="K36" s="76"/>
      <c r="L36" s="76"/>
      <c r="M36" s="76"/>
    </row>
    <row r="37" spans="1:7" s="22" customFormat="1" ht="12.75">
      <c r="A37" s="27" t="s">
        <v>64</v>
      </c>
      <c r="B37" s="29" t="s">
        <v>65</v>
      </c>
      <c r="C37" s="21"/>
      <c r="D37" s="21"/>
      <c r="E37" s="21"/>
      <c r="F37" s="21"/>
      <c r="G37" s="21"/>
    </row>
    <row r="38" spans="1:7" s="22" customFormat="1" ht="24.75" customHeight="1">
      <c r="A38" s="16" t="s">
        <v>134</v>
      </c>
      <c r="B38" s="93" t="str">
        <f>'1A-Buget_cerere'!B37</f>
        <v>Servicii  suport pentru rezidenții incubatorului de afaceri</v>
      </c>
      <c r="C38" s="81">
        <f>'1A-Buget_cerere'!I37</f>
        <v>0</v>
      </c>
      <c r="D38" s="82">
        <f aca="true" t="shared" si="11" ref="D38:D40">IF(E38+F38+G38&lt;&gt;C38,"Eroare!","")</f>
      </c>
      <c r="E38" s="83">
        <v>0</v>
      </c>
      <c r="F38" s="83">
        <v>0</v>
      </c>
      <c r="G38" s="83">
        <v>0</v>
      </c>
    </row>
    <row r="39" spans="1:7" s="22" customFormat="1" ht="12.75">
      <c r="A39" s="16"/>
      <c r="B39" s="20" t="s">
        <v>68</v>
      </c>
      <c r="C39" s="21">
        <f>SUM(C38:C38)</f>
        <v>0</v>
      </c>
      <c r="D39" s="82">
        <f t="shared" si="11"/>
      </c>
      <c r="E39" s="21">
        <f>SUM(E38:E38)</f>
        <v>0</v>
      </c>
      <c r="F39" s="21">
        <f>SUM(F38:F38)</f>
        <v>0</v>
      </c>
      <c r="G39" s="21">
        <f>SUM(G38:G38)</f>
        <v>0</v>
      </c>
    </row>
    <row r="40" spans="1:13" s="96" customFormat="1" ht="12.75">
      <c r="A40" s="94"/>
      <c r="B40" s="95" t="str">
        <f>'1A-Buget_cerere'!B39</f>
        <v>TOTAL GENERAL</v>
      </c>
      <c r="C40" s="81">
        <f>'1A-Buget_cerere'!I39</f>
        <v>0</v>
      </c>
      <c r="D40" s="82">
        <f t="shared" si="11"/>
      </c>
      <c r="E40" s="87">
        <f>E9+E12+E19+E26+E30+E33+E36+E39</f>
        <v>0</v>
      </c>
      <c r="F40" s="87">
        <f>F9+F12+F19+F26+F30+F33+F36+F39</f>
        <v>0</v>
      </c>
      <c r="G40" s="87">
        <f>G9+G12+G19+G26+G30+G33+G36+G39</f>
        <v>0</v>
      </c>
      <c r="H40" s="84"/>
      <c r="I40" s="76"/>
      <c r="J40" s="76"/>
      <c r="K40" s="76"/>
      <c r="L40" s="76"/>
      <c r="M40" s="76"/>
    </row>
    <row r="41" spans="1:13" s="101" customFormat="1" ht="12.75">
      <c r="A41" s="97"/>
      <c r="B41" s="98"/>
      <c r="C41" s="99"/>
      <c r="D41" s="100"/>
      <c r="E41" s="64"/>
      <c r="F41" s="64"/>
      <c r="G41" s="64"/>
      <c r="H41" s="84"/>
      <c r="I41" s="84"/>
      <c r="J41" s="84"/>
      <c r="K41" s="84"/>
      <c r="L41" s="84"/>
      <c r="M41" s="84"/>
    </row>
    <row r="42" spans="1:13" s="101" customFormat="1" ht="12.75">
      <c r="A42" s="97"/>
      <c r="B42" s="102"/>
      <c r="C42" s="99"/>
      <c r="D42" s="100"/>
      <c r="E42" s="64"/>
      <c r="F42" s="64"/>
      <c r="G42" s="64"/>
      <c r="H42" s="84"/>
      <c r="I42" s="84"/>
      <c r="J42" s="84"/>
      <c r="K42" s="84"/>
      <c r="L42" s="84"/>
      <c r="M42" s="84"/>
    </row>
    <row r="43" spans="1:13" s="106" customFormat="1" ht="12.75" customHeight="1">
      <c r="A43" s="103" t="s">
        <v>135</v>
      </c>
      <c r="B43" s="103"/>
      <c r="C43" s="104" t="s">
        <v>128</v>
      </c>
      <c r="D43" s="66" t="s">
        <v>129</v>
      </c>
      <c r="E43" s="105" t="s">
        <v>130</v>
      </c>
      <c r="F43" s="105"/>
      <c r="G43" s="105"/>
      <c r="H43" s="84"/>
      <c r="I43" s="59"/>
      <c r="J43" s="59"/>
      <c r="K43" s="59"/>
      <c r="L43" s="59"/>
      <c r="M43" s="59"/>
    </row>
    <row r="44" spans="1:13" s="107" customFormat="1" ht="12.75">
      <c r="A44" s="103"/>
      <c r="B44" s="103"/>
      <c r="C44" s="104"/>
      <c r="D44" s="66"/>
      <c r="E44" s="69" t="s">
        <v>131</v>
      </c>
      <c r="F44" s="69" t="s">
        <v>132</v>
      </c>
      <c r="G44" s="69" t="s">
        <v>133</v>
      </c>
      <c r="H44" s="84"/>
      <c r="I44" s="70"/>
      <c r="J44" s="70"/>
      <c r="K44" s="72"/>
      <c r="L44" s="70"/>
      <c r="M44" s="70"/>
    </row>
    <row r="45" spans="1:13" s="113" customFormat="1" ht="12.75" customHeight="1">
      <c r="A45" s="108" t="s">
        <v>136</v>
      </c>
      <c r="B45" s="108"/>
      <c r="C45" s="109">
        <f>'1A-Buget_cerere'!C43</f>
        <v>0</v>
      </c>
      <c r="D45" s="82">
        <f aca="true" t="shared" si="12" ref="D45:D49">IF(E45+F45+G45&lt;&gt;C45,"Eroare!","")</f>
      </c>
      <c r="E45" s="110">
        <f>E40</f>
        <v>0</v>
      </c>
      <c r="F45" s="110">
        <f>F40</f>
        <v>0</v>
      </c>
      <c r="G45" s="110">
        <f>G40</f>
        <v>0</v>
      </c>
      <c r="H45" s="84"/>
      <c r="I45" s="111"/>
      <c r="J45" s="111"/>
      <c r="K45" s="112"/>
      <c r="L45" s="111"/>
      <c r="M45" s="111"/>
    </row>
    <row r="46" spans="1:13" s="113" customFormat="1" ht="12.75" customHeight="1">
      <c r="A46" s="108" t="s">
        <v>137</v>
      </c>
      <c r="B46" s="108"/>
      <c r="C46" s="109">
        <f>'1A-Buget_cerere'!C46</f>
        <v>0</v>
      </c>
      <c r="D46" s="82">
        <f t="shared" si="12"/>
      </c>
      <c r="E46" s="110">
        <f>SUM(E47:E48)</f>
        <v>0</v>
      </c>
      <c r="F46" s="110">
        <f aca="true" t="shared" si="13" ref="F46:G46">SUM(F47:F48)</f>
        <v>0</v>
      </c>
      <c r="G46" s="110">
        <f t="shared" si="13"/>
        <v>0</v>
      </c>
      <c r="H46" s="84"/>
      <c r="I46" s="111"/>
      <c r="J46" s="111"/>
      <c r="K46" s="111"/>
      <c r="L46" s="111"/>
      <c r="M46" s="111"/>
    </row>
    <row r="47" spans="1:13" s="107" customFormat="1" ht="12.75" customHeight="1">
      <c r="A47" s="114" t="s">
        <v>138</v>
      </c>
      <c r="B47" s="114"/>
      <c r="C47" s="109"/>
      <c r="D47" s="82"/>
      <c r="E47" s="83">
        <v>0</v>
      </c>
      <c r="F47" s="83">
        <v>0</v>
      </c>
      <c r="G47" s="83">
        <v>0</v>
      </c>
      <c r="H47" s="84"/>
      <c r="I47" s="70"/>
      <c r="J47" s="70"/>
      <c r="K47" s="72"/>
      <c r="L47" s="70"/>
      <c r="M47" s="70"/>
    </row>
    <row r="48" spans="1:13" s="107" customFormat="1" ht="12.75" customHeight="1">
      <c r="A48" s="114" t="s">
        <v>139</v>
      </c>
      <c r="B48" s="114"/>
      <c r="C48" s="109"/>
      <c r="D48" s="82">
        <f t="shared" si="12"/>
      </c>
      <c r="E48" s="83">
        <v>0</v>
      </c>
      <c r="F48" s="83">
        <v>0</v>
      </c>
      <c r="G48" s="83">
        <v>0</v>
      </c>
      <c r="H48" s="84"/>
      <c r="I48" s="70"/>
      <c r="J48" s="70"/>
      <c r="K48" s="72"/>
      <c r="L48" s="70"/>
      <c r="M48" s="70"/>
    </row>
    <row r="49" spans="1:13" s="113" customFormat="1" ht="12.75" customHeight="1">
      <c r="A49" s="108" t="str">
        <f>'1A-Buget_cerere'!B49</f>
        <v>ASISTENŢĂ FINANCIARĂ NERAMBURSABILĂ SOLICITATĂ</v>
      </c>
      <c r="B49" s="108"/>
      <c r="C49" s="109">
        <f>'1A-Buget_cerere'!C49</f>
        <v>0</v>
      </c>
      <c r="D49" s="82">
        <f t="shared" si="12"/>
      </c>
      <c r="E49" s="83">
        <v>0</v>
      </c>
      <c r="F49" s="83">
        <v>0</v>
      </c>
      <c r="G49" s="83">
        <v>0</v>
      </c>
      <c r="H49" s="84"/>
      <c r="I49" s="111"/>
      <c r="J49" s="111"/>
      <c r="K49" s="112"/>
      <c r="L49" s="111"/>
      <c r="M49" s="111"/>
    </row>
    <row r="50" spans="1:13" s="117" customFormat="1" ht="12.75">
      <c r="A50" s="115"/>
      <c r="B50" s="116"/>
      <c r="C50" s="99"/>
      <c r="D50" s="100"/>
      <c r="E50" s="64"/>
      <c r="F50" s="64"/>
      <c r="G50" s="64"/>
      <c r="H50" s="84"/>
      <c r="I50" s="111"/>
      <c r="J50" s="111"/>
      <c r="K50" s="112"/>
      <c r="L50" s="111"/>
      <c r="M50" s="111"/>
    </row>
    <row r="51" spans="1:13" s="117" customFormat="1" ht="12.75">
      <c r="A51" s="115"/>
      <c r="B51" s="118"/>
      <c r="C51" s="99"/>
      <c r="D51" s="100"/>
      <c r="E51" s="64"/>
      <c r="F51" s="64"/>
      <c r="G51" s="64"/>
      <c r="H51" s="111"/>
      <c r="I51" s="111"/>
      <c r="J51" s="111"/>
      <c r="K51" s="112"/>
      <c r="L51" s="111"/>
      <c r="M51" s="111"/>
    </row>
    <row r="52" spans="1:13" s="73" customFormat="1" ht="12.75">
      <c r="A52" s="119"/>
      <c r="B52" s="120"/>
      <c r="C52" s="99"/>
      <c r="D52" s="100"/>
      <c r="E52" s="64"/>
      <c r="F52" s="64"/>
      <c r="G52" s="64"/>
      <c r="H52" s="70"/>
      <c r="I52" s="70"/>
      <c r="J52" s="70"/>
      <c r="K52" s="72"/>
      <c r="L52" s="70"/>
      <c r="M52" s="70"/>
    </row>
    <row r="53" spans="1:13" s="73" customFormat="1" ht="15" customHeight="1">
      <c r="A53" s="119"/>
      <c r="B53" s="121" t="s">
        <v>140</v>
      </c>
      <c r="C53" s="121"/>
      <c r="D53" s="100"/>
      <c r="E53" s="64"/>
      <c r="F53" s="64"/>
      <c r="G53" s="64"/>
      <c r="H53" s="70"/>
      <c r="I53" s="70"/>
      <c r="J53" s="70"/>
      <c r="K53" s="72"/>
      <c r="L53" s="70"/>
      <c r="M53" s="70"/>
    </row>
    <row r="54" spans="1:13" s="73" customFormat="1" ht="12.75">
      <c r="A54" s="119"/>
      <c r="B54" s="122"/>
      <c r="C54" s="123"/>
      <c r="D54" s="100"/>
      <c r="E54" s="64"/>
      <c r="F54" s="64"/>
      <c r="G54" s="64"/>
      <c r="H54" s="70"/>
      <c r="I54" s="70"/>
      <c r="J54" s="70"/>
      <c r="K54" s="72"/>
      <c r="L54" s="70"/>
      <c r="M54" s="70"/>
    </row>
    <row r="55" spans="1:13" s="73" customFormat="1" ht="12.75">
      <c r="A55" s="119"/>
      <c r="B55" s="124" t="s">
        <v>141</v>
      </c>
      <c r="C55" s="125">
        <v>0</v>
      </c>
      <c r="D55" s="100"/>
      <c r="E55" s="64"/>
      <c r="F55" s="64"/>
      <c r="G55" s="64"/>
      <c r="H55" s="70"/>
      <c r="I55" s="70"/>
      <c r="J55" s="70"/>
      <c r="K55" s="72"/>
      <c r="L55" s="70"/>
      <c r="M55" s="70"/>
    </row>
    <row r="56" spans="1:13" s="73" customFormat="1" ht="12.75">
      <c r="A56" s="119"/>
      <c r="B56" s="124" t="s">
        <v>142</v>
      </c>
      <c r="C56" s="126">
        <v>0</v>
      </c>
      <c r="D56" s="100"/>
      <c r="E56" s="64"/>
      <c r="F56" s="64"/>
      <c r="G56" s="64"/>
      <c r="H56" s="70"/>
      <c r="I56" s="70"/>
      <c r="J56" s="70"/>
      <c r="K56" s="72"/>
      <c r="L56" s="70"/>
      <c r="M56" s="70"/>
    </row>
    <row r="57" spans="1:13" s="73" customFormat="1" ht="12.75">
      <c r="A57" s="119"/>
      <c r="B57" s="127" t="s">
        <v>143</v>
      </c>
      <c r="C57" s="126">
        <v>0</v>
      </c>
      <c r="D57" s="100"/>
      <c r="E57" s="64"/>
      <c r="F57" s="64"/>
      <c r="G57" s="64"/>
      <c r="H57" s="70"/>
      <c r="I57" s="70"/>
      <c r="J57" s="70"/>
      <c r="K57" s="72"/>
      <c r="L57" s="70"/>
      <c r="M57" s="70"/>
    </row>
    <row r="58" spans="1:13" s="73" customFormat="1" ht="12.75">
      <c r="A58" s="119"/>
      <c r="B58" s="128" t="s">
        <v>144</v>
      </c>
      <c r="C58" s="129">
        <f>SUM(C59:C72)</f>
        <v>0</v>
      </c>
      <c r="D58" s="100"/>
      <c r="E58" s="64"/>
      <c r="F58" s="64"/>
      <c r="G58" s="64"/>
      <c r="H58" s="70"/>
      <c r="I58" s="70"/>
      <c r="J58" s="70"/>
      <c r="K58" s="72"/>
      <c r="L58" s="70"/>
      <c r="M58" s="70"/>
    </row>
    <row r="59" spans="1:13" s="73" customFormat="1" ht="12.75">
      <c r="A59" s="119"/>
      <c r="B59" s="127" t="s">
        <v>145</v>
      </c>
      <c r="C59" s="125">
        <v>0</v>
      </c>
      <c r="D59" s="100"/>
      <c r="E59" s="64"/>
      <c r="F59" s="64"/>
      <c r="G59" s="64"/>
      <c r="H59" s="70"/>
      <c r="I59" s="70"/>
      <c r="J59" s="70"/>
      <c r="K59" s="72"/>
      <c r="L59" s="70"/>
      <c r="M59" s="70"/>
    </row>
    <row r="60" spans="1:13" s="73" customFormat="1" ht="12.75">
      <c r="A60" s="119"/>
      <c r="B60" s="127" t="s">
        <v>146</v>
      </c>
      <c r="C60" s="125">
        <v>0</v>
      </c>
      <c r="D60" s="100"/>
      <c r="E60" s="64"/>
      <c r="F60" s="64"/>
      <c r="G60" s="64"/>
      <c r="H60" s="70"/>
      <c r="I60" s="70"/>
      <c r="J60" s="70"/>
      <c r="K60" s="72"/>
      <c r="L60" s="70"/>
      <c r="M60" s="70"/>
    </row>
    <row r="61" spans="1:13" s="73" customFormat="1" ht="12.75">
      <c r="A61" s="119"/>
      <c r="B61" s="127" t="s">
        <v>147</v>
      </c>
      <c r="C61" s="125">
        <v>0</v>
      </c>
      <c r="D61" s="100"/>
      <c r="E61" s="64"/>
      <c r="F61" s="64"/>
      <c r="G61" s="64"/>
      <c r="H61" s="70"/>
      <c r="I61" s="70"/>
      <c r="J61" s="70"/>
      <c r="K61" s="72"/>
      <c r="L61" s="70"/>
      <c r="M61" s="70"/>
    </row>
    <row r="62" spans="1:13" s="73" customFormat="1" ht="12.75">
      <c r="A62" s="119"/>
      <c r="B62" s="127" t="s">
        <v>148</v>
      </c>
      <c r="C62" s="125">
        <v>0</v>
      </c>
      <c r="D62" s="100"/>
      <c r="E62" s="64"/>
      <c r="F62" s="64"/>
      <c r="G62" s="64"/>
      <c r="H62" s="70"/>
      <c r="I62" s="70"/>
      <c r="J62" s="70"/>
      <c r="K62" s="72"/>
      <c r="L62" s="70"/>
      <c r="M62" s="70"/>
    </row>
    <row r="63" spans="1:13" s="73" customFormat="1" ht="12.75">
      <c r="A63" s="119"/>
      <c r="B63" s="127" t="s">
        <v>149</v>
      </c>
      <c r="C63" s="125">
        <v>0</v>
      </c>
      <c r="D63" s="100"/>
      <c r="E63" s="64"/>
      <c r="F63" s="64"/>
      <c r="G63" s="64"/>
      <c r="H63" s="70"/>
      <c r="I63" s="70"/>
      <c r="J63" s="70"/>
      <c r="K63" s="72"/>
      <c r="L63" s="70"/>
      <c r="M63" s="70"/>
    </row>
    <row r="64" spans="2:3" ht="12.75">
      <c r="B64" s="130" t="s">
        <v>150</v>
      </c>
      <c r="C64" s="125">
        <v>0</v>
      </c>
    </row>
    <row r="65" spans="2:3" ht="12.75">
      <c r="B65" s="130" t="s">
        <v>150</v>
      </c>
      <c r="C65" s="125">
        <v>0</v>
      </c>
    </row>
    <row r="66" spans="2:3" ht="12.75">
      <c r="B66" s="130" t="s">
        <v>151</v>
      </c>
      <c r="C66" s="125">
        <v>0</v>
      </c>
    </row>
    <row r="67" spans="2:3" ht="12.75">
      <c r="B67" s="130" t="s">
        <v>150</v>
      </c>
      <c r="C67" s="125">
        <v>0</v>
      </c>
    </row>
    <row r="68" spans="2:3" ht="12.75">
      <c r="B68" s="130" t="s">
        <v>150</v>
      </c>
      <c r="C68" s="125">
        <v>0</v>
      </c>
    </row>
    <row r="69" spans="2:3" ht="12.75">
      <c r="B69" s="130" t="s">
        <v>151</v>
      </c>
      <c r="C69" s="125">
        <v>0</v>
      </c>
    </row>
    <row r="70" spans="2:3" ht="12.75">
      <c r="B70" s="130" t="s">
        <v>150</v>
      </c>
      <c r="C70" s="125">
        <v>0</v>
      </c>
    </row>
    <row r="71" spans="2:3" ht="12.75">
      <c r="B71" s="130" t="s">
        <v>150</v>
      </c>
      <c r="C71" s="125">
        <v>0</v>
      </c>
    </row>
    <row r="72" spans="2:3" ht="12.75">
      <c r="B72" s="130" t="s">
        <v>151</v>
      </c>
      <c r="C72" s="125">
        <v>0</v>
      </c>
    </row>
  </sheetData>
  <sheetProtection sheet="1"/>
  <mergeCells count="25">
    <mergeCell ref="A1:G1"/>
    <mergeCell ref="A2:G2"/>
    <mergeCell ref="B3:C3"/>
    <mergeCell ref="A4:A5"/>
    <mergeCell ref="B4:B5"/>
    <mergeCell ref="C4:C5"/>
    <mergeCell ref="D4:D5"/>
    <mergeCell ref="E4:G4"/>
    <mergeCell ref="B6:G6"/>
    <mergeCell ref="B10:G10"/>
    <mergeCell ref="B13:G13"/>
    <mergeCell ref="B20:G20"/>
    <mergeCell ref="B27:G27"/>
    <mergeCell ref="B31:G31"/>
    <mergeCell ref="B34:G34"/>
    <mergeCell ref="A43:B44"/>
    <mergeCell ref="C43:C44"/>
    <mergeCell ref="D43:D44"/>
    <mergeCell ref="E43:G43"/>
    <mergeCell ref="A45:B45"/>
    <mergeCell ref="A46:B46"/>
    <mergeCell ref="A47:B47"/>
    <mergeCell ref="A48:B48"/>
    <mergeCell ref="A49:B49"/>
    <mergeCell ref="B53:C53"/>
  </mergeCells>
  <conditionalFormatting sqref="C51:G51">
    <cfRule type="expression" priority="1" dxfId="0" stopIfTrue="1">
      <formula>NOT(ISERROR(SEARCH("nu",C51)))</formula>
    </cfRule>
    <cfRule type="expression" priority="2" dxfId="0" stopIfTrue="1">
      <formula>NOT(ISERROR(SEARCH("NU",C51)))</formula>
    </cfRule>
    <cfRule type="expression" priority="3" dxfId="0" stopIfTrue="1">
      <formula>NOT(ISERROR(SEARCH("DA",C51)))</formula>
    </cfRule>
  </conditionalFormatting>
  <printOptions/>
  <pageMargins left="0.7083333333333334" right="0.7083333333333334" top="0.5513888888888889" bottom="0.90625" header="0.5118055555555555" footer="0.31527777777777777"/>
  <pageSetup horizontalDpi="300" verticalDpi="300" orientation="landscape" paperSize="9"/>
  <headerFooter alignWithMargins="0">
    <oddFooter>&amp;R&amp;"Calibri,Regular"Pagina _____ din _____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09"/>
  <sheetViews>
    <sheetView workbookViewId="0" topLeftCell="A94">
      <selection activeCell="G80" sqref="G80"/>
    </sheetView>
  </sheetViews>
  <sheetFormatPr defaultColWidth="8.00390625" defaultRowHeight="12.75"/>
  <cols>
    <col min="1" max="1" width="4.8515625" style="131" customWidth="1"/>
    <col min="2" max="2" width="41.00390625" style="132" customWidth="1"/>
    <col min="3" max="12" width="9.28125" style="133" customWidth="1"/>
    <col min="13" max="222" width="8.28125" style="134" customWidth="1"/>
    <col min="223" max="223" width="5.57421875" style="134" customWidth="1"/>
    <col min="224" max="224" width="72.7109375" style="134" customWidth="1"/>
    <col min="225" max="228" width="13.421875" style="134" customWidth="1"/>
    <col min="229" max="16384" width="8.28125" style="134" customWidth="1"/>
  </cols>
  <sheetData>
    <row r="1" spans="1:7" ht="12.75">
      <c r="A1" s="58" t="s">
        <v>152</v>
      </c>
      <c r="B1" s="58"/>
      <c r="C1" s="58"/>
      <c r="D1" s="58"/>
      <c r="E1" s="58"/>
      <c r="F1" s="58"/>
      <c r="G1" s="58"/>
    </row>
    <row r="2" spans="1:2" s="136" customFormat="1" ht="12.75">
      <c r="A2" s="135"/>
      <c r="B2" s="136" t="s">
        <v>153</v>
      </c>
    </row>
    <row r="3" spans="1:12" ht="15" customHeight="1">
      <c r="A3" s="137"/>
      <c r="B3" s="137"/>
      <c r="C3" s="137"/>
      <c r="D3" s="137"/>
      <c r="E3" s="137"/>
      <c r="F3" s="137"/>
      <c r="G3" s="137"/>
      <c r="H3" s="137"/>
      <c r="I3" s="137"/>
      <c r="J3" s="137"/>
      <c r="K3" s="137"/>
      <c r="L3" s="137"/>
    </row>
    <row r="4" spans="1:12" s="30" customFormat="1" ht="12.75" customHeight="1">
      <c r="A4" s="138" t="s">
        <v>154</v>
      </c>
      <c r="B4" s="139" t="s">
        <v>155</v>
      </c>
      <c r="C4" s="140" t="s">
        <v>156</v>
      </c>
      <c r="D4" s="140"/>
      <c r="E4" s="140"/>
      <c r="F4" s="140"/>
      <c r="G4" s="140"/>
      <c r="H4" s="140"/>
      <c r="I4" s="140"/>
      <c r="J4" s="140"/>
      <c r="K4" s="140"/>
      <c r="L4" s="140"/>
    </row>
    <row r="5" spans="1:12" s="30" customFormat="1" ht="12.75">
      <c r="A5" s="138"/>
      <c r="B5" s="139"/>
      <c r="C5" s="141" t="s">
        <v>157</v>
      </c>
      <c r="D5" s="141" t="s">
        <v>158</v>
      </c>
      <c r="E5" s="141" t="s">
        <v>159</v>
      </c>
      <c r="F5" s="141" t="s">
        <v>160</v>
      </c>
      <c r="G5" s="141" t="s">
        <v>161</v>
      </c>
      <c r="H5" s="141" t="s">
        <v>162</v>
      </c>
      <c r="I5" s="141" t="s">
        <v>163</v>
      </c>
      <c r="J5" s="141" t="s">
        <v>164</v>
      </c>
      <c r="K5" s="141" t="s">
        <v>165</v>
      </c>
      <c r="L5" s="141" t="s">
        <v>166</v>
      </c>
    </row>
    <row r="6" spans="1:12" ht="15" customHeight="1">
      <c r="A6" s="142" t="s">
        <v>167</v>
      </c>
      <c r="B6" s="142"/>
      <c r="C6" s="142"/>
      <c r="D6" s="142"/>
      <c r="E6" s="142"/>
      <c r="F6" s="142"/>
      <c r="G6" s="142"/>
      <c r="H6" s="142"/>
      <c r="I6" s="142"/>
      <c r="J6" s="142"/>
      <c r="K6" s="142"/>
      <c r="L6" s="142"/>
    </row>
    <row r="7" spans="1:12" ht="12.75">
      <c r="A7" s="143" t="s">
        <v>168</v>
      </c>
      <c r="B7" s="143"/>
      <c r="C7" s="144"/>
      <c r="D7" s="144"/>
      <c r="E7" s="144"/>
      <c r="F7" s="144"/>
      <c r="G7" s="144"/>
      <c r="H7" s="144"/>
      <c r="I7" s="144"/>
      <c r="J7" s="144"/>
      <c r="K7" s="144"/>
      <c r="L7" s="144"/>
    </row>
    <row r="8" spans="1:12" ht="12.75">
      <c r="A8" s="145">
        <v>1</v>
      </c>
      <c r="B8" s="146" t="s">
        <v>169</v>
      </c>
      <c r="C8" s="147">
        <v>0</v>
      </c>
      <c r="D8" s="147">
        <v>0</v>
      </c>
      <c r="E8" s="147">
        <v>0</v>
      </c>
      <c r="F8" s="147">
        <v>0</v>
      </c>
      <c r="G8" s="147">
        <v>0</v>
      </c>
      <c r="H8" s="147">
        <v>0</v>
      </c>
      <c r="I8" s="147">
        <v>0</v>
      </c>
      <c r="J8" s="147">
        <v>0</v>
      </c>
      <c r="K8" s="147">
        <v>0</v>
      </c>
      <c r="L8" s="147">
        <v>0</v>
      </c>
    </row>
    <row r="9" spans="1:12" ht="12.75">
      <c r="A9" s="145">
        <v>2</v>
      </c>
      <c r="B9" s="146" t="s">
        <v>170</v>
      </c>
      <c r="C9" s="147">
        <v>0</v>
      </c>
      <c r="D9" s="147">
        <v>0</v>
      </c>
      <c r="E9" s="147">
        <v>0</v>
      </c>
      <c r="F9" s="147">
        <v>0</v>
      </c>
      <c r="G9" s="147">
        <v>0</v>
      </c>
      <c r="H9" s="147">
        <v>0</v>
      </c>
      <c r="I9" s="147">
        <v>0</v>
      </c>
      <c r="J9" s="147">
        <v>0</v>
      </c>
      <c r="K9" s="147">
        <v>0</v>
      </c>
      <c r="L9" s="147">
        <v>0</v>
      </c>
    </row>
    <row r="10" spans="1:12" ht="12.75">
      <c r="A10" s="145">
        <v>3</v>
      </c>
      <c r="B10" s="146" t="s">
        <v>171</v>
      </c>
      <c r="C10" s="147">
        <v>0</v>
      </c>
      <c r="D10" s="147">
        <v>0</v>
      </c>
      <c r="E10" s="147">
        <v>0</v>
      </c>
      <c r="F10" s="147">
        <v>0</v>
      </c>
      <c r="G10" s="147">
        <v>0</v>
      </c>
      <c r="H10" s="147">
        <v>0</v>
      </c>
      <c r="I10" s="147">
        <v>0</v>
      </c>
      <c r="J10" s="147">
        <v>0</v>
      </c>
      <c r="K10" s="147">
        <v>0</v>
      </c>
      <c r="L10" s="147">
        <v>0</v>
      </c>
    </row>
    <row r="11" spans="1:12" ht="12.75">
      <c r="A11" s="145">
        <v>4</v>
      </c>
      <c r="B11" s="146" t="s">
        <v>172</v>
      </c>
      <c r="C11" s="148">
        <f>C12+C13</f>
        <v>0</v>
      </c>
      <c r="D11" s="148">
        <f aca="true" t="shared" si="0" ref="D11:L11">D12+D13</f>
        <v>0</v>
      </c>
      <c r="E11" s="148">
        <f t="shared" si="0"/>
        <v>0</v>
      </c>
      <c r="F11" s="148">
        <f t="shared" si="0"/>
        <v>0</v>
      </c>
      <c r="G11" s="148">
        <f t="shared" si="0"/>
        <v>0</v>
      </c>
      <c r="H11" s="148">
        <f t="shared" si="0"/>
        <v>0</v>
      </c>
      <c r="I11" s="148">
        <f t="shared" si="0"/>
        <v>0</v>
      </c>
      <c r="J11" s="148">
        <f t="shared" si="0"/>
        <v>0</v>
      </c>
      <c r="K11" s="148">
        <f t="shared" si="0"/>
        <v>0</v>
      </c>
      <c r="L11" s="148">
        <f t="shared" si="0"/>
        <v>0</v>
      </c>
    </row>
    <row r="12" spans="1:12" ht="12.75">
      <c r="A12" s="145" t="s">
        <v>173</v>
      </c>
      <c r="B12" s="146" t="s">
        <v>174</v>
      </c>
      <c r="C12" s="147">
        <v>0</v>
      </c>
      <c r="D12" s="147">
        <v>0</v>
      </c>
      <c r="E12" s="147">
        <v>0</v>
      </c>
      <c r="F12" s="147">
        <v>0</v>
      </c>
      <c r="G12" s="147">
        <v>0</v>
      </c>
      <c r="H12" s="147">
        <v>0</v>
      </c>
      <c r="I12" s="147">
        <v>0</v>
      </c>
      <c r="J12" s="147">
        <v>0</v>
      </c>
      <c r="K12" s="147">
        <v>0</v>
      </c>
      <c r="L12" s="147">
        <v>0</v>
      </c>
    </row>
    <row r="13" spans="1:12" ht="12.75">
      <c r="A13" s="145" t="s">
        <v>175</v>
      </c>
      <c r="B13" s="146" t="s">
        <v>176</v>
      </c>
      <c r="C13" s="147">
        <v>0</v>
      </c>
      <c r="D13" s="147">
        <v>0</v>
      </c>
      <c r="E13" s="147">
        <v>0</v>
      </c>
      <c r="F13" s="147">
        <v>0</v>
      </c>
      <c r="G13" s="147">
        <v>0</v>
      </c>
      <c r="H13" s="147">
        <v>0</v>
      </c>
      <c r="I13" s="147">
        <v>0</v>
      </c>
      <c r="J13" s="147">
        <v>0</v>
      </c>
      <c r="K13" s="147">
        <v>0</v>
      </c>
      <c r="L13" s="147">
        <v>0</v>
      </c>
    </row>
    <row r="14" spans="1:12" ht="12.75">
      <c r="A14" s="145">
        <v>5</v>
      </c>
      <c r="B14" s="146" t="s">
        <v>177</v>
      </c>
      <c r="C14" s="147">
        <v>0</v>
      </c>
      <c r="D14" s="147">
        <v>0</v>
      </c>
      <c r="E14" s="147">
        <v>0</v>
      </c>
      <c r="F14" s="147">
        <v>0</v>
      </c>
      <c r="G14" s="147">
        <v>0</v>
      </c>
      <c r="H14" s="147">
        <v>0</v>
      </c>
      <c r="I14" s="147">
        <v>0</v>
      </c>
      <c r="J14" s="147">
        <v>0</v>
      </c>
      <c r="K14" s="147">
        <v>0</v>
      </c>
      <c r="L14" s="147">
        <v>0</v>
      </c>
    </row>
    <row r="15" spans="1:12" ht="12.75">
      <c r="A15" s="145">
        <v>6</v>
      </c>
      <c r="B15" s="146" t="s">
        <v>178</v>
      </c>
      <c r="C15" s="147">
        <v>0</v>
      </c>
      <c r="D15" s="147">
        <v>0</v>
      </c>
      <c r="E15" s="147">
        <v>0</v>
      </c>
      <c r="F15" s="147">
        <v>0</v>
      </c>
      <c r="G15" s="147">
        <v>0</v>
      </c>
      <c r="H15" s="147">
        <v>0</v>
      </c>
      <c r="I15" s="147">
        <v>0</v>
      </c>
      <c r="J15" s="147">
        <v>0</v>
      </c>
      <c r="K15" s="147">
        <v>0</v>
      </c>
      <c r="L15" s="147">
        <v>0</v>
      </c>
    </row>
    <row r="16" spans="1:12" ht="15" customHeight="1">
      <c r="A16" s="149" t="s">
        <v>179</v>
      </c>
      <c r="B16" s="149"/>
      <c r="C16" s="150">
        <f>C8+C9+C10+C11+C14+C15</f>
        <v>0</v>
      </c>
      <c r="D16" s="150">
        <f aca="true" t="shared" si="1" ref="D16:L16">D8+D9+D10+D11+D14+D15</f>
        <v>0</v>
      </c>
      <c r="E16" s="150">
        <f t="shared" si="1"/>
        <v>0</v>
      </c>
      <c r="F16" s="150">
        <f t="shared" si="1"/>
        <v>0</v>
      </c>
      <c r="G16" s="150">
        <f t="shared" si="1"/>
        <v>0</v>
      </c>
      <c r="H16" s="150">
        <f t="shared" si="1"/>
        <v>0</v>
      </c>
      <c r="I16" s="150">
        <f t="shared" si="1"/>
        <v>0</v>
      </c>
      <c r="J16" s="150">
        <f t="shared" si="1"/>
        <v>0</v>
      </c>
      <c r="K16" s="150">
        <f t="shared" si="1"/>
        <v>0</v>
      </c>
      <c r="L16" s="150">
        <f t="shared" si="1"/>
        <v>0</v>
      </c>
    </row>
    <row r="17" spans="1:12" ht="12.75">
      <c r="A17" s="143" t="s">
        <v>180</v>
      </c>
      <c r="B17" s="143"/>
      <c r="C17" s="150"/>
      <c r="D17" s="150"/>
      <c r="E17" s="150"/>
      <c r="F17" s="150"/>
      <c r="G17" s="150"/>
      <c r="H17" s="150"/>
      <c r="I17" s="150"/>
      <c r="J17" s="150"/>
      <c r="K17" s="150"/>
      <c r="L17" s="150"/>
    </row>
    <row r="18" spans="1:12" ht="12.75">
      <c r="A18" s="145">
        <v>7</v>
      </c>
      <c r="B18" s="146" t="s">
        <v>181</v>
      </c>
      <c r="C18" s="148">
        <f>C19+C20</f>
        <v>0</v>
      </c>
      <c r="D18" s="148">
        <f aca="true" t="shared" si="2" ref="D18:L18">D19+D20</f>
        <v>0</v>
      </c>
      <c r="E18" s="148">
        <f t="shared" si="2"/>
        <v>0</v>
      </c>
      <c r="F18" s="148">
        <f t="shared" si="2"/>
        <v>0</v>
      </c>
      <c r="G18" s="148">
        <f t="shared" si="2"/>
        <v>0</v>
      </c>
      <c r="H18" s="148">
        <f t="shared" si="2"/>
        <v>0</v>
      </c>
      <c r="I18" s="148">
        <f t="shared" si="2"/>
        <v>0</v>
      </c>
      <c r="J18" s="148">
        <f t="shared" si="2"/>
        <v>0</v>
      </c>
      <c r="K18" s="148">
        <f t="shared" si="2"/>
        <v>0</v>
      </c>
      <c r="L18" s="148">
        <f t="shared" si="2"/>
        <v>0</v>
      </c>
    </row>
    <row r="19" spans="1:20" ht="12.75">
      <c r="A19" s="151" t="s">
        <v>182</v>
      </c>
      <c r="B19" s="152" t="s">
        <v>183</v>
      </c>
      <c r="C19" s="147">
        <v>0</v>
      </c>
      <c r="D19" s="147">
        <v>0</v>
      </c>
      <c r="E19" s="147">
        <v>0</v>
      </c>
      <c r="F19" s="147">
        <v>0</v>
      </c>
      <c r="G19" s="147">
        <v>0</v>
      </c>
      <c r="H19" s="147">
        <v>0</v>
      </c>
      <c r="I19" s="147">
        <v>0</v>
      </c>
      <c r="J19" s="147">
        <v>0</v>
      </c>
      <c r="K19" s="147">
        <v>0</v>
      </c>
      <c r="L19" s="147">
        <v>0</v>
      </c>
      <c r="N19" s="153"/>
      <c r="O19" s="153"/>
      <c r="P19" s="153"/>
      <c r="Q19" s="153"/>
      <c r="R19" s="153"/>
      <c r="S19" s="153"/>
      <c r="T19" s="153"/>
    </row>
    <row r="20" spans="1:12" ht="12.75">
      <c r="A20" s="145" t="s">
        <v>184</v>
      </c>
      <c r="B20" s="152" t="s">
        <v>185</v>
      </c>
      <c r="C20" s="147">
        <v>0</v>
      </c>
      <c r="D20" s="147">
        <v>0</v>
      </c>
      <c r="E20" s="147">
        <v>0</v>
      </c>
      <c r="F20" s="147">
        <v>0</v>
      </c>
      <c r="G20" s="147">
        <v>0</v>
      </c>
      <c r="H20" s="147">
        <v>0</v>
      </c>
      <c r="I20" s="147">
        <v>0</v>
      </c>
      <c r="J20" s="147">
        <v>0</v>
      </c>
      <c r="K20" s="147">
        <v>0</v>
      </c>
      <c r="L20" s="147">
        <v>0</v>
      </c>
    </row>
    <row r="21" spans="1:12" ht="12.75">
      <c r="A21" s="145">
        <v>8</v>
      </c>
      <c r="B21" s="152" t="s">
        <v>186</v>
      </c>
      <c r="C21" s="147">
        <v>0</v>
      </c>
      <c r="D21" s="147">
        <v>0</v>
      </c>
      <c r="E21" s="147">
        <v>0</v>
      </c>
      <c r="F21" s="147">
        <v>0</v>
      </c>
      <c r="G21" s="147">
        <v>0</v>
      </c>
      <c r="H21" s="147">
        <v>0</v>
      </c>
      <c r="I21" s="147">
        <v>0</v>
      </c>
      <c r="J21" s="147">
        <v>0</v>
      </c>
      <c r="K21" s="147">
        <v>0</v>
      </c>
      <c r="L21" s="147">
        <v>0</v>
      </c>
    </row>
    <row r="22" spans="1:12" s="154" customFormat="1" ht="15" customHeight="1">
      <c r="A22" s="149" t="s">
        <v>187</v>
      </c>
      <c r="B22" s="149"/>
      <c r="C22" s="150">
        <f>C18+C21</f>
        <v>0</v>
      </c>
      <c r="D22" s="150">
        <f aca="true" t="shared" si="3" ref="D22:L22">D18+D21</f>
        <v>0</v>
      </c>
      <c r="E22" s="150">
        <f t="shared" si="3"/>
        <v>0</v>
      </c>
      <c r="F22" s="150">
        <f t="shared" si="3"/>
        <v>0</v>
      </c>
      <c r="G22" s="150">
        <f t="shared" si="3"/>
        <v>0</v>
      </c>
      <c r="H22" s="150">
        <f t="shared" si="3"/>
        <v>0</v>
      </c>
      <c r="I22" s="150">
        <f t="shared" si="3"/>
        <v>0</v>
      </c>
      <c r="J22" s="150">
        <f t="shared" si="3"/>
        <v>0</v>
      </c>
      <c r="K22" s="150">
        <f t="shared" si="3"/>
        <v>0</v>
      </c>
      <c r="L22" s="150">
        <f t="shared" si="3"/>
        <v>0</v>
      </c>
    </row>
    <row r="23" spans="1:12" s="154" customFormat="1" ht="15" customHeight="1">
      <c r="A23" s="149" t="s">
        <v>188</v>
      </c>
      <c r="B23" s="149"/>
      <c r="C23" s="150">
        <f aca="true" t="shared" si="4" ref="C23:L23">C16-C22</f>
        <v>0</v>
      </c>
      <c r="D23" s="150">
        <f t="shared" si="4"/>
        <v>0</v>
      </c>
      <c r="E23" s="150">
        <f t="shared" si="4"/>
        <v>0</v>
      </c>
      <c r="F23" s="150">
        <f t="shared" si="4"/>
        <v>0</v>
      </c>
      <c r="G23" s="150">
        <f t="shared" si="4"/>
        <v>0</v>
      </c>
      <c r="H23" s="150">
        <f t="shared" si="4"/>
        <v>0</v>
      </c>
      <c r="I23" s="150">
        <f t="shared" si="4"/>
        <v>0</v>
      </c>
      <c r="J23" s="150">
        <f t="shared" si="4"/>
        <v>0</v>
      </c>
      <c r="K23" s="150">
        <f t="shared" si="4"/>
        <v>0</v>
      </c>
      <c r="L23" s="150">
        <f t="shared" si="4"/>
        <v>0</v>
      </c>
    </row>
    <row r="24" spans="1:12" ht="15" customHeight="1">
      <c r="A24" s="155" t="s">
        <v>189</v>
      </c>
      <c r="B24" s="155"/>
      <c r="C24" s="155"/>
      <c r="D24" s="155"/>
      <c r="E24" s="155"/>
      <c r="F24" s="155"/>
      <c r="G24" s="155"/>
      <c r="H24" s="155"/>
      <c r="I24" s="155"/>
      <c r="J24" s="155"/>
      <c r="K24" s="155"/>
      <c r="L24" s="155"/>
    </row>
    <row r="25" spans="1:12" ht="12.75">
      <c r="A25" s="143" t="s">
        <v>190</v>
      </c>
      <c r="B25" s="143"/>
      <c r="C25" s="144"/>
      <c r="D25" s="144"/>
      <c r="E25" s="144"/>
      <c r="F25" s="144"/>
      <c r="G25" s="144"/>
      <c r="H25" s="144"/>
      <c r="I25" s="144"/>
      <c r="J25" s="144"/>
      <c r="K25" s="144"/>
      <c r="L25" s="144"/>
    </row>
    <row r="26" spans="1:12" ht="12.75">
      <c r="A26" s="156">
        <v>9</v>
      </c>
      <c r="B26" s="157" t="s">
        <v>191</v>
      </c>
      <c r="C26" s="147">
        <v>0</v>
      </c>
      <c r="D26" s="147">
        <v>0</v>
      </c>
      <c r="E26" s="147">
        <v>0</v>
      </c>
      <c r="F26" s="147">
        <v>0</v>
      </c>
      <c r="G26" s="147">
        <v>0</v>
      </c>
      <c r="H26" s="147">
        <v>0</v>
      </c>
      <c r="I26" s="147">
        <v>0</v>
      </c>
      <c r="J26" s="147">
        <v>0</v>
      </c>
      <c r="K26" s="147">
        <v>0</v>
      </c>
      <c r="L26" s="147">
        <v>0</v>
      </c>
    </row>
    <row r="27" spans="1:12" ht="15" customHeight="1">
      <c r="A27" s="149" t="s">
        <v>192</v>
      </c>
      <c r="B27" s="149"/>
      <c r="C27" s="144">
        <f>C26</f>
        <v>0</v>
      </c>
      <c r="D27" s="144">
        <f aca="true" t="shared" si="5" ref="D27:L27">D26</f>
        <v>0</v>
      </c>
      <c r="E27" s="144">
        <f t="shared" si="5"/>
        <v>0</v>
      </c>
      <c r="F27" s="144">
        <f t="shared" si="5"/>
        <v>0</v>
      </c>
      <c r="G27" s="144">
        <f t="shared" si="5"/>
        <v>0</v>
      </c>
      <c r="H27" s="144">
        <f t="shared" si="5"/>
        <v>0</v>
      </c>
      <c r="I27" s="144">
        <f t="shared" si="5"/>
        <v>0</v>
      </c>
      <c r="J27" s="144">
        <f t="shared" si="5"/>
        <v>0</v>
      </c>
      <c r="K27" s="144">
        <f t="shared" si="5"/>
        <v>0</v>
      </c>
      <c r="L27" s="144">
        <f t="shared" si="5"/>
        <v>0</v>
      </c>
    </row>
    <row r="28" spans="1:12" ht="15" customHeight="1">
      <c r="A28" s="158" t="s">
        <v>193</v>
      </c>
      <c r="B28" s="158"/>
      <c r="C28" s="144"/>
      <c r="D28" s="144"/>
      <c r="E28" s="144"/>
      <c r="F28" s="144"/>
      <c r="G28" s="144"/>
      <c r="H28" s="144"/>
      <c r="I28" s="144"/>
      <c r="J28" s="144"/>
      <c r="K28" s="144"/>
      <c r="L28" s="144"/>
    </row>
    <row r="29" spans="1:12" ht="12.75">
      <c r="A29" s="145">
        <v>10</v>
      </c>
      <c r="B29" s="146" t="s">
        <v>194</v>
      </c>
      <c r="C29" s="147">
        <v>0</v>
      </c>
      <c r="D29" s="147">
        <v>0</v>
      </c>
      <c r="E29" s="147">
        <v>0</v>
      </c>
      <c r="F29" s="147">
        <v>0</v>
      </c>
      <c r="G29" s="147">
        <v>0</v>
      </c>
      <c r="H29" s="147">
        <v>0</v>
      </c>
      <c r="I29" s="147">
        <v>0</v>
      </c>
      <c r="J29" s="147">
        <v>0</v>
      </c>
      <c r="K29" s="147">
        <v>0</v>
      </c>
      <c r="L29" s="147">
        <v>0</v>
      </c>
    </row>
    <row r="30" spans="1:12" ht="12.75">
      <c r="A30" s="145">
        <v>11</v>
      </c>
      <c r="B30" s="146" t="s">
        <v>195</v>
      </c>
      <c r="C30" s="147">
        <v>0</v>
      </c>
      <c r="D30" s="147">
        <v>0</v>
      </c>
      <c r="E30" s="147">
        <v>0</v>
      </c>
      <c r="F30" s="147">
        <v>0</v>
      </c>
      <c r="G30" s="147">
        <v>0</v>
      </c>
      <c r="H30" s="147">
        <v>0</v>
      </c>
      <c r="I30" s="147">
        <v>0</v>
      </c>
      <c r="J30" s="147">
        <v>0</v>
      </c>
      <c r="K30" s="147">
        <v>0</v>
      </c>
      <c r="L30" s="147">
        <v>0</v>
      </c>
    </row>
    <row r="31" spans="1:12" ht="12.75">
      <c r="A31" s="145">
        <v>12</v>
      </c>
      <c r="B31" s="146" t="s">
        <v>196</v>
      </c>
      <c r="C31" s="147">
        <v>0</v>
      </c>
      <c r="D31" s="147">
        <v>0</v>
      </c>
      <c r="E31" s="147">
        <v>0</v>
      </c>
      <c r="F31" s="147">
        <v>0</v>
      </c>
      <c r="G31" s="147">
        <v>0</v>
      </c>
      <c r="H31" s="147">
        <v>0</v>
      </c>
      <c r="I31" s="147">
        <v>0</v>
      </c>
      <c r="J31" s="147">
        <v>0</v>
      </c>
      <c r="K31" s="147">
        <v>0</v>
      </c>
      <c r="L31" s="147">
        <v>0</v>
      </c>
    </row>
    <row r="32" spans="1:12" ht="12.75">
      <c r="A32" s="145">
        <v>13</v>
      </c>
      <c r="B32" s="157" t="s">
        <v>197</v>
      </c>
      <c r="C32" s="147">
        <v>0</v>
      </c>
      <c r="D32" s="147">
        <v>0</v>
      </c>
      <c r="E32" s="147">
        <v>0</v>
      </c>
      <c r="F32" s="147">
        <v>0</v>
      </c>
      <c r="G32" s="147">
        <v>0</v>
      </c>
      <c r="H32" s="147">
        <v>0</v>
      </c>
      <c r="I32" s="147">
        <v>0</v>
      </c>
      <c r="J32" s="147">
        <v>0</v>
      </c>
      <c r="K32" s="147">
        <v>0</v>
      </c>
      <c r="L32" s="147">
        <v>0</v>
      </c>
    </row>
    <row r="33" spans="1:12" ht="12.75">
      <c r="A33" s="145">
        <v>14</v>
      </c>
      <c r="B33" s="157" t="s">
        <v>198</v>
      </c>
      <c r="C33" s="147">
        <v>0</v>
      </c>
      <c r="D33" s="147">
        <v>0</v>
      </c>
      <c r="E33" s="147">
        <v>0</v>
      </c>
      <c r="F33" s="147">
        <v>0</v>
      </c>
      <c r="G33" s="147">
        <v>0</v>
      </c>
      <c r="H33" s="147">
        <v>0</v>
      </c>
      <c r="I33" s="147">
        <v>0</v>
      </c>
      <c r="J33" s="147">
        <v>0</v>
      </c>
      <c r="K33" s="147">
        <v>0</v>
      </c>
      <c r="L33" s="147">
        <v>0</v>
      </c>
    </row>
    <row r="34" spans="1:12" ht="15" customHeight="1">
      <c r="A34" s="149" t="s">
        <v>199</v>
      </c>
      <c r="B34" s="149"/>
      <c r="C34" s="150">
        <f aca="true" t="shared" si="6" ref="C34:L34">SUM(C29:C33)</f>
        <v>0</v>
      </c>
      <c r="D34" s="150">
        <f t="shared" si="6"/>
        <v>0</v>
      </c>
      <c r="E34" s="150">
        <f t="shared" si="6"/>
        <v>0</v>
      </c>
      <c r="F34" s="150">
        <f t="shared" si="6"/>
        <v>0</v>
      </c>
      <c r="G34" s="150">
        <f t="shared" si="6"/>
        <v>0</v>
      </c>
      <c r="H34" s="150">
        <f t="shared" si="6"/>
        <v>0</v>
      </c>
      <c r="I34" s="150">
        <f t="shared" si="6"/>
        <v>0</v>
      </c>
      <c r="J34" s="150">
        <f t="shared" si="6"/>
        <v>0</v>
      </c>
      <c r="K34" s="150">
        <f t="shared" si="6"/>
        <v>0</v>
      </c>
      <c r="L34" s="150">
        <f t="shared" si="6"/>
        <v>0</v>
      </c>
    </row>
    <row r="35" spans="1:12" ht="15" customHeight="1">
      <c r="A35" s="149" t="s">
        <v>200</v>
      </c>
      <c r="B35" s="149"/>
      <c r="C35" s="150">
        <f aca="true" t="shared" si="7" ref="C35:L35">C27-C34</f>
        <v>0</v>
      </c>
      <c r="D35" s="150">
        <f t="shared" si="7"/>
        <v>0</v>
      </c>
      <c r="E35" s="150">
        <f t="shared" si="7"/>
        <v>0</v>
      </c>
      <c r="F35" s="150">
        <f t="shared" si="7"/>
        <v>0</v>
      </c>
      <c r="G35" s="150">
        <f t="shared" si="7"/>
        <v>0</v>
      </c>
      <c r="H35" s="150">
        <f t="shared" si="7"/>
        <v>0</v>
      </c>
      <c r="I35" s="150">
        <f t="shared" si="7"/>
        <v>0</v>
      </c>
      <c r="J35" s="150">
        <f t="shared" si="7"/>
        <v>0</v>
      </c>
      <c r="K35" s="150">
        <f t="shared" si="7"/>
        <v>0</v>
      </c>
      <c r="L35" s="150">
        <f t="shared" si="7"/>
        <v>0</v>
      </c>
    </row>
    <row r="36" spans="1:12" ht="15" customHeight="1">
      <c r="A36" s="149" t="s">
        <v>201</v>
      </c>
      <c r="B36" s="149"/>
      <c r="C36" s="150">
        <f aca="true" t="shared" si="8" ref="C36:L36">C35+C23</f>
        <v>0</v>
      </c>
      <c r="D36" s="150">
        <f t="shared" si="8"/>
        <v>0</v>
      </c>
      <c r="E36" s="150">
        <f t="shared" si="8"/>
        <v>0</v>
      </c>
      <c r="F36" s="150">
        <f t="shared" si="8"/>
        <v>0</v>
      </c>
      <c r="G36" s="150">
        <f t="shared" si="8"/>
        <v>0</v>
      </c>
      <c r="H36" s="150">
        <f t="shared" si="8"/>
        <v>0</v>
      </c>
      <c r="I36" s="150">
        <f t="shared" si="8"/>
        <v>0</v>
      </c>
      <c r="J36" s="150">
        <f t="shared" si="8"/>
        <v>0</v>
      </c>
      <c r="K36" s="150">
        <f t="shared" si="8"/>
        <v>0</v>
      </c>
      <c r="L36" s="150">
        <f t="shared" si="8"/>
        <v>0</v>
      </c>
    </row>
    <row r="37" spans="1:12" ht="15" customHeight="1">
      <c r="A37" s="155" t="s">
        <v>202</v>
      </c>
      <c r="B37" s="155"/>
      <c r="C37" s="155"/>
      <c r="D37" s="155"/>
      <c r="E37" s="155"/>
      <c r="F37" s="155"/>
      <c r="G37" s="155"/>
      <c r="H37" s="155"/>
      <c r="I37" s="155"/>
      <c r="J37" s="155"/>
      <c r="K37" s="155"/>
      <c r="L37" s="155"/>
    </row>
    <row r="38" spans="1:12" ht="12.75">
      <c r="A38" s="145"/>
      <c r="B38" s="158" t="s">
        <v>203</v>
      </c>
      <c r="C38" s="150"/>
      <c r="D38" s="150"/>
      <c r="E38" s="150"/>
      <c r="F38" s="150"/>
      <c r="G38" s="150"/>
      <c r="H38" s="150"/>
      <c r="I38" s="150"/>
      <c r="J38" s="150"/>
      <c r="K38" s="150"/>
      <c r="L38" s="150"/>
    </row>
    <row r="39" spans="1:12" ht="12.75">
      <c r="A39" s="156">
        <v>15</v>
      </c>
      <c r="B39" s="159" t="s">
        <v>204</v>
      </c>
      <c r="C39" s="160">
        <f>C40+C43+C46+C49+C52+C55+C58</f>
        <v>0</v>
      </c>
      <c r="D39" s="160">
        <f aca="true" t="shared" si="9" ref="D39:L39">D40+D43+D46+D49+D52+D55+D58</f>
        <v>0</v>
      </c>
      <c r="E39" s="160">
        <f t="shared" si="9"/>
        <v>0</v>
      </c>
      <c r="F39" s="160">
        <f t="shared" si="9"/>
        <v>0</v>
      </c>
      <c r="G39" s="160">
        <f t="shared" si="9"/>
        <v>0</v>
      </c>
      <c r="H39" s="160">
        <f t="shared" si="9"/>
        <v>0</v>
      </c>
      <c r="I39" s="160">
        <f t="shared" si="9"/>
        <v>0</v>
      </c>
      <c r="J39" s="160">
        <f t="shared" si="9"/>
        <v>0</v>
      </c>
      <c r="K39" s="160">
        <f t="shared" si="9"/>
        <v>0</v>
      </c>
      <c r="L39" s="160">
        <f t="shared" si="9"/>
        <v>0</v>
      </c>
    </row>
    <row r="40" spans="1:12" ht="12.75">
      <c r="A40" s="161" t="s">
        <v>205</v>
      </c>
      <c r="B40" s="159" t="s">
        <v>206</v>
      </c>
      <c r="C40" s="162">
        <f>C41+C42</f>
        <v>0</v>
      </c>
      <c r="D40" s="162">
        <f aca="true" t="shared" si="10" ref="D40:L40">D41+D42</f>
        <v>0</v>
      </c>
      <c r="E40" s="162">
        <f t="shared" si="10"/>
        <v>0</v>
      </c>
      <c r="F40" s="162">
        <f t="shared" si="10"/>
        <v>0</v>
      </c>
      <c r="G40" s="162">
        <f t="shared" si="10"/>
        <v>0</v>
      </c>
      <c r="H40" s="162">
        <f t="shared" si="10"/>
        <v>0</v>
      </c>
      <c r="I40" s="162">
        <f t="shared" si="10"/>
        <v>0</v>
      </c>
      <c r="J40" s="162">
        <f t="shared" si="10"/>
        <v>0</v>
      </c>
      <c r="K40" s="162">
        <f t="shared" si="10"/>
        <v>0</v>
      </c>
      <c r="L40" s="162">
        <f t="shared" si="10"/>
        <v>0</v>
      </c>
    </row>
    <row r="41" spans="1:12" ht="12.75">
      <c r="A41" s="156"/>
      <c r="B41" s="157" t="s">
        <v>207</v>
      </c>
      <c r="C41" s="147">
        <v>0</v>
      </c>
      <c r="D41" s="147">
        <v>0</v>
      </c>
      <c r="E41" s="147">
        <v>0</v>
      </c>
      <c r="F41" s="147">
        <v>0</v>
      </c>
      <c r="G41" s="147">
        <v>0</v>
      </c>
      <c r="H41" s="147">
        <v>0</v>
      </c>
      <c r="I41" s="147">
        <v>0</v>
      </c>
      <c r="J41" s="147">
        <v>0</v>
      </c>
      <c r="K41" s="147">
        <v>0</v>
      </c>
      <c r="L41" s="147">
        <v>0</v>
      </c>
    </row>
    <row r="42" spans="1:12" ht="12.75">
      <c r="A42" s="156"/>
      <c r="B42" s="157" t="s">
        <v>208</v>
      </c>
      <c r="C42" s="147">
        <v>0</v>
      </c>
      <c r="D42" s="147">
        <v>0</v>
      </c>
      <c r="E42" s="147">
        <v>0</v>
      </c>
      <c r="F42" s="147">
        <v>0</v>
      </c>
      <c r="G42" s="147">
        <v>0</v>
      </c>
      <c r="H42" s="147">
        <v>0</v>
      </c>
      <c r="I42" s="147">
        <v>0</v>
      </c>
      <c r="J42" s="147">
        <v>0</v>
      </c>
      <c r="K42" s="147">
        <v>0</v>
      </c>
      <c r="L42" s="147">
        <v>0</v>
      </c>
    </row>
    <row r="43" spans="1:12" ht="12.75">
      <c r="A43" s="156" t="s">
        <v>209</v>
      </c>
      <c r="B43" s="159" t="s">
        <v>210</v>
      </c>
      <c r="C43" s="162">
        <f>C44+C45</f>
        <v>0</v>
      </c>
      <c r="D43" s="162">
        <f>D44+D45</f>
        <v>0</v>
      </c>
      <c r="E43" s="162">
        <f aca="true" t="shared" si="11" ref="E43:L43">E44+E45</f>
        <v>0</v>
      </c>
      <c r="F43" s="162">
        <f t="shared" si="11"/>
        <v>0</v>
      </c>
      <c r="G43" s="162">
        <f t="shared" si="11"/>
        <v>0</v>
      </c>
      <c r="H43" s="162">
        <f t="shared" si="11"/>
        <v>0</v>
      </c>
      <c r="I43" s="162">
        <f t="shared" si="11"/>
        <v>0</v>
      </c>
      <c r="J43" s="162">
        <f t="shared" si="11"/>
        <v>0</v>
      </c>
      <c r="K43" s="162">
        <f t="shared" si="11"/>
        <v>0</v>
      </c>
      <c r="L43" s="162">
        <f t="shared" si="11"/>
        <v>0</v>
      </c>
    </row>
    <row r="44" spans="1:12" ht="12.75">
      <c r="A44" s="156"/>
      <c r="B44" s="157" t="s">
        <v>211</v>
      </c>
      <c r="C44" s="147">
        <v>0</v>
      </c>
      <c r="D44" s="147">
        <v>0</v>
      </c>
      <c r="E44" s="147">
        <v>0</v>
      </c>
      <c r="F44" s="147">
        <v>0</v>
      </c>
      <c r="G44" s="147">
        <v>0</v>
      </c>
      <c r="H44" s="147">
        <v>0</v>
      </c>
      <c r="I44" s="147">
        <v>0</v>
      </c>
      <c r="J44" s="147">
        <v>0</v>
      </c>
      <c r="K44" s="147">
        <v>0</v>
      </c>
      <c r="L44" s="147">
        <v>0</v>
      </c>
    </row>
    <row r="45" spans="1:12" ht="12.75">
      <c r="A45" s="156"/>
      <c r="B45" s="157" t="s">
        <v>212</v>
      </c>
      <c r="C45" s="147">
        <v>0</v>
      </c>
      <c r="D45" s="147">
        <v>0</v>
      </c>
      <c r="E45" s="147">
        <v>0</v>
      </c>
      <c r="F45" s="147">
        <v>0</v>
      </c>
      <c r="G45" s="147">
        <v>0</v>
      </c>
      <c r="H45" s="147">
        <v>0</v>
      </c>
      <c r="I45" s="147">
        <v>0</v>
      </c>
      <c r="J45" s="147">
        <v>0</v>
      </c>
      <c r="K45" s="147">
        <v>0</v>
      </c>
      <c r="L45" s="147">
        <v>0</v>
      </c>
    </row>
    <row r="46" spans="1:12" ht="12.75">
      <c r="A46" s="156" t="s">
        <v>213</v>
      </c>
      <c r="B46" s="159" t="s">
        <v>214</v>
      </c>
      <c r="C46" s="162">
        <f>C47+C48</f>
        <v>0</v>
      </c>
      <c r="D46" s="162">
        <f aca="true" t="shared" si="12" ref="D46:L46">D47+D48</f>
        <v>0</v>
      </c>
      <c r="E46" s="162">
        <f t="shared" si="12"/>
        <v>0</v>
      </c>
      <c r="F46" s="162">
        <f t="shared" si="12"/>
        <v>0</v>
      </c>
      <c r="G46" s="162">
        <f t="shared" si="12"/>
        <v>0</v>
      </c>
      <c r="H46" s="162">
        <f t="shared" si="12"/>
        <v>0</v>
      </c>
      <c r="I46" s="162">
        <f t="shared" si="12"/>
        <v>0</v>
      </c>
      <c r="J46" s="162">
        <f t="shared" si="12"/>
        <v>0</v>
      </c>
      <c r="K46" s="162">
        <f t="shared" si="12"/>
        <v>0</v>
      </c>
      <c r="L46" s="162">
        <f t="shared" si="12"/>
        <v>0</v>
      </c>
    </row>
    <row r="47" spans="1:12" ht="12.75">
      <c r="A47" s="156"/>
      <c r="B47" s="157" t="s">
        <v>215</v>
      </c>
      <c r="C47" s="147">
        <v>0</v>
      </c>
      <c r="D47" s="147">
        <v>0</v>
      </c>
      <c r="E47" s="147">
        <v>0</v>
      </c>
      <c r="F47" s="147">
        <v>0</v>
      </c>
      <c r="G47" s="147">
        <v>0</v>
      </c>
      <c r="H47" s="147">
        <v>0</v>
      </c>
      <c r="I47" s="147">
        <v>0</v>
      </c>
      <c r="J47" s="147">
        <v>0</v>
      </c>
      <c r="K47" s="147">
        <v>0</v>
      </c>
      <c r="L47" s="147">
        <v>0</v>
      </c>
    </row>
    <row r="48" spans="1:12" ht="12.75">
      <c r="A48" s="156"/>
      <c r="B48" s="157" t="s">
        <v>216</v>
      </c>
      <c r="C48" s="147">
        <v>0</v>
      </c>
      <c r="D48" s="147">
        <v>0</v>
      </c>
      <c r="E48" s="147">
        <v>0</v>
      </c>
      <c r="F48" s="147">
        <v>0</v>
      </c>
      <c r="G48" s="147">
        <v>0</v>
      </c>
      <c r="H48" s="147">
        <v>0</v>
      </c>
      <c r="I48" s="147">
        <v>0</v>
      </c>
      <c r="J48" s="147">
        <v>0</v>
      </c>
      <c r="K48" s="147">
        <v>0</v>
      </c>
      <c r="L48" s="147">
        <v>0</v>
      </c>
    </row>
    <row r="49" spans="1:12" ht="12.75">
      <c r="A49" s="156" t="s">
        <v>217</v>
      </c>
      <c r="B49" s="159" t="s">
        <v>218</v>
      </c>
      <c r="C49" s="162">
        <f>C50+C51</f>
        <v>0</v>
      </c>
      <c r="D49" s="162">
        <f aca="true" t="shared" si="13" ref="D49:L49">D50+D51</f>
        <v>0</v>
      </c>
      <c r="E49" s="162">
        <f t="shared" si="13"/>
        <v>0</v>
      </c>
      <c r="F49" s="162">
        <f t="shared" si="13"/>
        <v>0</v>
      </c>
      <c r="G49" s="162">
        <f t="shared" si="13"/>
        <v>0</v>
      </c>
      <c r="H49" s="162">
        <f t="shared" si="13"/>
        <v>0</v>
      </c>
      <c r="I49" s="162">
        <f t="shared" si="13"/>
        <v>0</v>
      </c>
      <c r="J49" s="162">
        <f t="shared" si="13"/>
        <v>0</v>
      </c>
      <c r="K49" s="162">
        <f t="shared" si="13"/>
        <v>0</v>
      </c>
      <c r="L49" s="162">
        <f t="shared" si="13"/>
        <v>0</v>
      </c>
    </row>
    <row r="50" spans="1:12" ht="12.75">
      <c r="A50" s="156"/>
      <c r="B50" s="157" t="s">
        <v>219</v>
      </c>
      <c r="C50" s="147">
        <v>0</v>
      </c>
      <c r="D50" s="147">
        <v>0</v>
      </c>
      <c r="E50" s="147">
        <v>0</v>
      </c>
      <c r="F50" s="147">
        <v>0</v>
      </c>
      <c r="G50" s="147">
        <v>0</v>
      </c>
      <c r="H50" s="147">
        <v>0</v>
      </c>
      <c r="I50" s="147">
        <v>0</v>
      </c>
      <c r="J50" s="147">
        <v>0</v>
      </c>
      <c r="K50" s="147">
        <v>0</v>
      </c>
      <c r="L50" s="147">
        <v>0</v>
      </c>
    </row>
    <row r="51" spans="1:12" ht="12.75">
      <c r="A51" s="156"/>
      <c r="B51" s="157" t="s">
        <v>220</v>
      </c>
      <c r="C51" s="147">
        <v>0</v>
      </c>
      <c r="D51" s="147">
        <v>0</v>
      </c>
      <c r="E51" s="147">
        <v>0</v>
      </c>
      <c r="F51" s="147">
        <v>0</v>
      </c>
      <c r="G51" s="147">
        <v>0</v>
      </c>
      <c r="H51" s="147">
        <v>0</v>
      </c>
      <c r="I51" s="147">
        <v>0</v>
      </c>
      <c r="J51" s="147">
        <v>0</v>
      </c>
      <c r="K51" s="147">
        <v>0</v>
      </c>
      <c r="L51" s="147">
        <v>0</v>
      </c>
    </row>
    <row r="52" spans="1:12" s="154" customFormat="1" ht="12.75">
      <c r="A52" s="151" t="s">
        <v>221</v>
      </c>
      <c r="B52" s="159" t="s">
        <v>222</v>
      </c>
      <c r="C52" s="163">
        <f>C53+C54</f>
        <v>0</v>
      </c>
      <c r="D52" s="163">
        <f aca="true" t="shared" si="14" ref="D52:L52">D53+D54</f>
        <v>0</v>
      </c>
      <c r="E52" s="163">
        <f t="shared" si="14"/>
        <v>0</v>
      </c>
      <c r="F52" s="163">
        <f t="shared" si="14"/>
        <v>0</v>
      </c>
      <c r="G52" s="163">
        <f t="shared" si="14"/>
        <v>0</v>
      </c>
      <c r="H52" s="163">
        <f t="shared" si="14"/>
        <v>0</v>
      </c>
      <c r="I52" s="163">
        <f t="shared" si="14"/>
        <v>0</v>
      </c>
      <c r="J52" s="163">
        <f t="shared" si="14"/>
        <v>0</v>
      </c>
      <c r="K52" s="163">
        <f t="shared" si="14"/>
        <v>0</v>
      </c>
      <c r="L52" s="163">
        <f t="shared" si="14"/>
        <v>0</v>
      </c>
    </row>
    <row r="53" spans="1:12" ht="12.75">
      <c r="A53" s="145"/>
      <c r="B53" s="146" t="s">
        <v>223</v>
      </c>
      <c r="C53" s="147">
        <v>0</v>
      </c>
      <c r="D53" s="147">
        <v>0</v>
      </c>
      <c r="E53" s="147">
        <v>0</v>
      </c>
      <c r="F53" s="147">
        <v>0</v>
      </c>
      <c r="G53" s="147">
        <v>0</v>
      </c>
      <c r="H53" s="147">
        <v>0</v>
      </c>
      <c r="I53" s="147">
        <v>0</v>
      </c>
      <c r="J53" s="147">
        <v>0</v>
      </c>
      <c r="K53" s="147">
        <v>0</v>
      </c>
      <c r="L53" s="147">
        <v>0</v>
      </c>
    </row>
    <row r="54" spans="1:12" ht="12.75">
      <c r="A54" s="145"/>
      <c r="B54" s="146" t="s">
        <v>224</v>
      </c>
      <c r="C54" s="147">
        <v>0</v>
      </c>
      <c r="D54" s="147">
        <v>0</v>
      </c>
      <c r="E54" s="147">
        <v>0</v>
      </c>
      <c r="F54" s="147">
        <v>0</v>
      </c>
      <c r="G54" s="147">
        <v>0</v>
      </c>
      <c r="H54" s="147">
        <v>0</v>
      </c>
      <c r="I54" s="147">
        <v>0</v>
      </c>
      <c r="J54" s="147">
        <v>0</v>
      </c>
      <c r="K54" s="147">
        <v>0</v>
      </c>
      <c r="L54" s="147">
        <v>0</v>
      </c>
    </row>
    <row r="55" spans="1:12" ht="12.75">
      <c r="A55" s="156" t="s">
        <v>225</v>
      </c>
      <c r="B55" s="159" t="s">
        <v>226</v>
      </c>
      <c r="C55" s="162">
        <f>C56+C57</f>
        <v>0</v>
      </c>
      <c r="D55" s="162">
        <f aca="true" t="shared" si="15" ref="D55:L55">D56+D57</f>
        <v>0</v>
      </c>
      <c r="E55" s="162">
        <f t="shared" si="15"/>
        <v>0</v>
      </c>
      <c r="F55" s="162">
        <f t="shared" si="15"/>
        <v>0</v>
      </c>
      <c r="G55" s="162">
        <f t="shared" si="15"/>
        <v>0</v>
      </c>
      <c r="H55" s="162">
        <f t="shared" si="15"/>
        <v>0</v>
      </c>
      <c r="I55" s="162">
        <f t="shared" si="15"/>
        <v>0</v>
      </c>
      <c r="J55" s="162">
        <f t="shared" si="15"/>
        <v>0</v>
      </c>
      <c r="K55" s="162">
        <f t="shared" si="15"/>
        <v>0</v>
      </c>
      <c r="L55" s="162">
        <f t="shared" si="15"/>
        <v>0</v>
      </c>
    </row>
    <row r="56" spans="1:12" ht="12.75">
      <c r="A56" s="156"/>
      <c r="B56" s="157" t="s">
        <v>227</v>
      </c>
      <c r="C56" s="147">
        <v>0</v>
      </c>
      <c r="D56" s="147">
        <v>0</v>
      </c>
      <c r="E56" s="147">
        <v>0</v>
      </c>
      <c r="F56" s="147">
        <v>0</v>
      </c>
      <c r="G56" s="147">
        <v>0</v>
      </c>
      <c r="H56" s="147">
        <v>0</v>
      </c>
      <c r="I56" s="147">
        <v>0</v>
      </c>
      <c r="J56" s="147">
        <v>0</v>
      </c>
      <c r="K56" s="147">
        <v>0</v>
      </c>
      <c r="L56" s="147">
        <v>0</v>
      </c>
    </row>
    <row r="57" spans="1:12" ht="12.75">
      <c r="A57" s="156"/>
      <c r="B57" s="157" t="s">
        <v>228</v>
      </c>
      <c r="C57" s="147">
        <v>0</v>
      </c>
      <c r="D57" s="147">
        <v>0</v>
      </c>
      <c r="E57" s="147">
        <v>0</v>
      </c>
      <c r="F57" s="147">
        <v>0</v>
      </c>
      <c r="G57" s="147">
        <v>0</v>
      </c>
      <c r="H57" s="147">
        <v>0</v>
      </c>
      <c r="I57" s="147">
        <v>0</v>
      </c>
      <c r="J57" s="147">
        <v>0</v>
      </c>
      <c r="K57" s="147">
        <v>0</v>
      </c>
      <c r="L57" s="147">
        <v>0</v>
      </c>
    </row>
    <row r="58" spans="1:12" ht="12.75">
      <c r="A58" s="161" t="s">
        <v>229</v>
      </c>
      <c r="B58" s="159" t="s">
        <v>230</v>
      </c>
      <c r="C58" s="162">
        <f>C59+C60</f>
        <v>0</v>
      </c>
      <c r="D58" s="162">
        <f aca="true" t="shared" si="16" ref="D58:L58">D59+D60</f>
        <v>0</v>
      </c>
      <c r="E58" s="162">
        <f t="shared" si="16"/>
        <v>0</v>
      </c>
      <c r="F58" s="162">
        <f t="shared" si="16"/>
        <v>0</v>
      </c>
      <c r="G58" s="162">
        <f t="shared" si="16"/>
        <v>0</v>
      </c>
      <c r="H58" s="162">
        <f t="shared" si="16"/>
        <v>0</v>
      </c>
      <c r="I58" s="162">
        <f t="shared" si="16"/>
        <v>0</v>
      </c>
      <c r="J58" s="162">
        <f t="shared" si="16"/>
        <v>0</v>
      </c>
      <c r="K58" s="162">
        <f t="shared" si="16"/>
        <v>0</v>
      </c>
      <c r="L58" s="162">
        <f t="shared" si="16"/>
        <v>0</v>
      </c>
    </row>
    <row r="59" spans="1:12" ht="12.75">
      <c r="A59" s="156"/>
      <c r="B59" s="157" t="s">
        <v>231</v>
      </c>
      <c r="C59" s="147">
        <v>0</v>
      </c>
      <c r="D59" s="147">
        <v>0</v>
      </c>
      <c r="E59" s="147">
        <v>0</v>
      </c>
      <c r="F59" s="147">
        <v>0</v>
      </c>
      <c r="G59" s="147">
        <v>0</v>
      </c>
      <c r="H59" s="147">
        <v>0</v>
      </c>
      <c r="I59" s="147">
        <v>0</v>
      </c>
      <c r="J59" s="147">
        <v>0</v>
      </c>
      <c r="K59" s="147">
        <v>0</v>
      </c>
      <c r="L59" s="147">
        <v>0</v>
      </c>
    </row>
    <row r="60" spans="1:12" ht="12.75">
      <c r="A60" s="156"/>
      <c r="B60" s="157" t="s">
        <v>232</v>
      </c>
      <c r="C60" s="147">
        <v>0</v>
      </c>
      <c r="D60" s="147">
        <v>0</v>
      </c>
      <c r="E60" s="147">
        <v>0</v>
      </c>
      <c r="F60" s="147">
        <v>0</v>
      </c>
      <c r="G60" s="147">
        <v>0</v>
      </c>
      <c r="H60" s="147">
        <v>0</v>
      </c>
      <c r="I60" s="147">
        <v>0</v>
      </c>
      <c r="J60" s="147">
        <v>0</v>
      </c>
      <c r="K60" s="147">
        <v>0</v>
      </c>
      <c r="L60" s="147">
        <v>0</v>
      </c>
    </row>
    <row r="61" spans="1:12" ht="12.75">
      <c r="A61" s="145" t="s">
        <v>233</v>
      </c>
      <c r="B61" s="164" t="s">
        <v>234</v>
      </c>
      <c r="C61" s="165">
        <v>0</v>
      </c>
      <c r="D61" s="165">
        <v>0</v>
      </c>
      <c r="E61" s="165">
        <v>0</v>
      </c>
      <c r="F61" s="165">
        <v>0</v>
      </c>
      <c r="G61" s="165">
        <v>0</v>
      </c>
      <c r="H61" s="165">
        <v>0</v>
      </c>
      <c r="I61" s="165">
        <v>0</v>
      </c>
      <c r="J61" s="165">
        <v>0</v>
      </c>
      <c r="K61" s="165">
        <v>0</v>
      </c>
      <c r="L61" s="165">
        <v>0</v>
      </c>
    </row>
    <row r="62" spans="1:12" s="154" customFormat="1" ht="15" customHeight="1">
      <c r="A62" s="149" t="s">
        <v>235</v>
      </c>
      <c r="B62" s="149"/>
      <c r="C62" s="150">
        <f>C61+C39</f>
        <v>0</v>
      </c>
      <c r="D62" s="150">
        <f aca="true" t="shared" si="17" ref="D62:L62">D61+D39</f>
        <v>0</v>
      </c>
      <c r="E62" s="150">
        <f t="shared" si="17"/>
        <v>0</v>
      </c>
      <c r="F62" s="150">
        <f t="shared" si="17"/>
        <v>0</v>
      </c>
      <c r="G62" s="150">
        <f t="shared" si="17"/>
        <v>0</v>
      </c>
      <c r="H62" s="150">
        <f t="shared" si="17"/>
        <v>0</v>
      </c>
      <c r="I62" s="150">
        <f t="shared" si="17"/>
        <v>0</v>
      </c>
      <c r="J62" s="150">
        <f t="shared" si="17"/>
        <v>0</v>
      </c>
      <c r="K62" s="150">
        <f t="shared" si="17"/>
        <v>0</v>
      </c>
      <c r="L62" s="150">
        <f t="shared" si="17"/>
        <v>0</v>
      </c>
    </row>
    <row r="63" spans="1:12" ht="12.75">
      <c r="A63" s="145"/>
      <c r="B63" s="158" t="s">
        <v>236</v>
      </c>
      <c r="C63" s="144"/>
      <c r="D63" s="144"/>
      <c r="E63" s="144"/>
      <c r="F63" s="144"/>
      <c r="G63" s="144"/>
      <c r="H63" s="144"/>
      <c r="I63" s="144"/>
      <c r="J63" s="144"/>
      <c r="K63" s="144"/>
      <c r="L63" s="144"/>
    </row>
    <row r="64" spans="1:12" ht="12.75">
      <c r="A64" s="145" t="s">
        <v>237</v>
      </c>
      <c r="B64" s="164" t="s">
        <v>238</v>
      </c>
      <c r="C64" s="150">
        <f>C65+C68+C71+C74+C77+C80+C83+C86+C89+C90</f>
        <v>0</v>
      </c>
      <c r="D64" s="150">
        <f aca="true" t="shared" si="18" ref="D64:L64">D65+D68+D71+D74+D77+D80+D83+D86+D89+D90</f>
        <v>0</v>
      </c>
      <c r="E64" s="150">
        <f t="shared" si="18"/>
        <v>0</v>
      </c>
      <c r="F64" s="150">
        <f t="shared" si="18"/>
        <v>0</v>
      </c>
      <c r="G64" s="150">
        <f t="shared" si="18"/>
        <v>0</v>
      </c>
      <c r="H64" s="150">
        <f t="shared" si="18"/>
        <v>0</v>
      </c>
      <c r="I64" s="150">
        <f t="shared" si="18"/>
        <v>0</v>
      </c>
      <c r="J64" s="150">
        <f t="shared" si="18"/>
        <v>0</v>
      </c>
      <c r="K64" s="150">
        <f t="shared" si="18"/>
        <v>0</v>
      </c>
      <c r="L64" s="150">
        <f t="shared" si="18"/>
        <v>0</v>
      </c>
    </row>
    <row r="65" spans="1:12" s="154" customFormat="1" ht="12.75">
      <c r="A65" s="145" t="s">
        <v>239</v>
      </c>
      <c r="B65" s="166" t="s">
        <v>240</v>
      </c>
      <c r="C65" s="163">
        <f>C66+C67</f>
        <v>0</v>
      </c>
      <c r="D65" s="163">
        <f aca="true" t="shared" si="19" ref="D65:L65">D66+D67</f>
        <v>0</v>
      </c>
      <c r="E65" s="163">
        <f t="shared" si="19"/>
        <v>0</v>
      </c>
      <c r="F65" s="163">
        <f t="shared" si="19"/>
        <v>0</v>
      </c>
      <c r="G65" s="163">
        <f t="shared" si="19"/>
        <v>0</v>
      </c>
      <c r="H65" s="163">
        <f t="shared" si="19"/>
        <v>0</v>
      </c>
      <c r="I65" s="163">
        <f t="shared" si="19"/>
        <v>0</v>
      </c>
      <c r="J65" s="163">
        <f t="shared" si="19"/>
        <v>0</v>
      </c>
      <c r="K65" s="163">
        <f t="shared" si="19"/>
        <v>0</v>
      </c>
      <c r="L65" s="163">
        <f t="shared" si="19"/>
        <v>0</v>
      </c>
    </row>
    <row r="66" spans="1:15" ht="12.75">
      <c r="A66" s="145"/>
      <c r="B66" s="167" t="s">
        <v>241</v>
      </c>
      <c r="C66" s="147">
        <v>0</v>
      </c>
      <c r="D66" s="147">
        <v>0</v>
      </c>
      <c r="E66" s="147">
        <v>0</v>
      </c>
      <c r="F66" s="147">
        <v>0</v>
      </c>
      <c r="G66" s="147">
        <v>0</v>
      </c>
      <c r="H66" s="147">
        <v>0</v>
      </c>
      <c r="I66" s="147">
        <v>0</v>
      </c>
      <c r="J66" s="147">
        <v>0</v>
      </c>
      <c r="K66" s="147">
        <v>0</v>
      </c>
      <c r="L66" s="147">
        <v>0</v>
      </c>
      <c r="N66" s="153"/>
      <c r="O66" s="153"/>
    </row>
    <row r="67" spans="1:12" ht="12.75">
      <c r="A67" s="145"/>
      <c r="B67" s="167" t="s">
        <v>242</v>
      </c>
      <c r="C67" s="147">
        <v>0</v>
      </c>
      <c r="D67" s="147">
        <v>0</v>
      </c>
      <c r="E67" s="147">
        <v>0</v>
      </c>
      <c r="F67" s="147">
        <v>0</v>
      </c>
      <c r="G67" s="147">
        <v>0</v>
      </c>
      <c r="H67" s="147">
        <v>0</v>
      </c>
      <c r="I67" s="147">
        <v>0</v>
      </c>
      <c r="J67" s="147">
        <v>0</v>
      </c>
      <c r="K67" s="147">
        <v>0</v>
      </c>
      <c r="L67" s="147">
        <v>0</v>
      </c>
    </row>
    <row r="68" spans="1:12" s="154" customFormat="1" ht="12.75">
      <c r="A68" s="145" t="s">
        <v>243</v>
      </c>
      <c r="B68" s="166" t="s">
        <v>244</v>
      </c>
      <c r="C68" s="163">
        <f>C69+C70</f>
        <v>0</v>
      </c>
      <c r="D68" s="163">
        <f aca="true" t="shared" si="20" ref="D68:L68">D69+D70</f>
        <v>0</v>
      </c>
      <c r="E68" s="163">
        <f t="shared" si="20"/>
        <v>0</v>
      </c>
      <c r="F68" s="163">
        <f t="shared" si="20"/>
        <v>0</v>
      </c>
      <c r="G68" s="163">
        <f t="shared" si="20"/>
        <v>0</v>
      </c>
      <c r="H68" s="163">
        <f t="shared" si="20"/>
        <v>0</v>
      </c>
      <c r="I68" s="163">
        <f t="shared" si="20"/>
        <v>0</v>
      </c>
      <c r="J68" s="163">
        <f t="shared" si="20"/>
        <v>0</v>
      </c>
      <c r="K68" s="163">
        <f t="shared" si="20"/>
        <v>0</v>
      </c>
      <c r="L68" s="163">
        <f t="shared" si="20"/>
        <v>0</v>
      </c>
    </row>
    <row r="69" spans="1:12" ht="12.75">
      <c r="A69" s="145"/>
      <c r="B69" s="167" t="s">
        <v>245</v>
      </c>
      <c r="C69" s="147">
        <v>0</v>
      </c>
      <c r="D69" s="147">
        <v>0</v>
      </c>
      <c r="E69" s="147">
        <v>0</v>
      </c>
      <c r="F69" s="147">
        <v>0</v>
      </c>
      <c r="G69" s="147">
        <v>0</v>
      </c>
      <c r="H69" s="147">
        <v>0</v>
      </c>
      <c r="I69" s="147">
        <v>0</v>
      </c>
      <c r="J69" s="147">
        <v>0</v>
      </c>
      <c r="K69" s="147">
        <v>0</v>
      </c>
      <c r="L69" s="147">
        <v>0</v>
      </c>
    </row>
    <row r="70" spans="1:12" ht="12.75">
      <c r="A70" s="145"/>
      <c r="B70" s="167" t="s">
        <v>246</v>
      </c>
      <c r="C70" s="147">
        <v>0</v>
      </c>
      <c r="D70" s="147">
        <v>0</v>
      </c>
      <c r="E70" s="147">
        <v>0</v>
      </c>
      <c r="F70" s="147">
        <v>0</v>
      </c>
      <c r="G70" s="147">
        <v>0</v>
      </c>
      <c r="H70" s="147">
        <v>0</v>
      </c>
      <c r="I70" s="147">
        <v>0</v>
      </c>
      <c r="J70" s="147">
        <v>0</v>
      </c>
      <c r="K70" s="147">
        <v>0</v>
      </c>
      <c r="L70" s="147">
        <v>0</v>
      </c>
    </row>
    <row r="71" spans="1:12" s="154" customFormat="1" ht="12.75">
      <c r="A71" s="145" t="s">
        <v>247</v>
      </c>
      <c r="B71" s="166" t="s">
        <v>248</v>
      </c>
      <c r="C71" s="163">
        <f>C72+C73</f>
        <v>0</v>
      </c>
      <c r="D71" s="163">
        <f aca="true" t="shared" si="21" ref="D71:L71">D72+D73</f>
        <v>0</v>
      </c>
      <c r="E71" s="163">
        <f t="shared" si="21"/>
        <v>0</v>
      </c>
      <c r="F71" s="163">
        <f t="shared" si="21"/>
        <v>0</v>
      </c>
      <c r="G71" s="163">
        <f t="shared" si="21"/>
        <v>0</v>
      </c>
      <c r="H71" s="163">
        <f t="shared" si="21"/>
        <v>0</v>
      </c>
      <c r="I71" s="163">
        <f t="shared" si="21"/>
        <v>0</v>
      </c>
      <c r="J71" s="163">
        <f t="shared" si="21"/>
        <v>0</v>
      </c>
      <c r="K71" s="163">
        <f t="shared" si="21"/>
        <v>0</v>
      </c>
      <c r="L71" s="163">
        <f t="shared" si="21"/>
        <v>0</v>
      </c>
    </row>
    <row r="72" spans="1:12" ht="12.75">
      <c r="A72" s="145"/>
      <c r="B72" s="167" t="s">
        <v>249</v>
      </c>
      <c r="C72" s="147">
        <v>0</v>
      </c>
      <c r="D72" s="147">
        <v>0</v>
      </c>
      <c r="E72" s="147">
        <v>0</v>
      </c>
      <c r="F72" s="147">
        <v>0</v>
      </c>
      <c r="G72" s="147">
        <v>0</v>
      </c>
      <c r="H72" s="147">
        <v>0</v>
      </c>
      <c r="I72" s="147">
        <v>0</v>
      </c>
      <c r="J72" s="147">
        <v>0</v>
      </c>
      <c r="K72" s="147">
        <v>0</v>
      </c>
      <c r="L72" s="147">
        <v>0</v>
      </c>
    </row>
    <row r="73" spans="1:12" ht="12.75">
      <c r="A73" s="145"/>
      <c r="B73" s="167" t="s">
        <v>250</v>
      </c>
      <c r="C73" s="147">
        <v>0</v>
      </c>
      <c r="D73" s="147">
        <v>0</v>
      </c>
      <c r="E73" s="147">
        <v>0</v>
      </c>
      <c r="F73" s="147">
        <v>0</v>
      </c>
      <c r="G73" s="147">
        <v>0</v>
      </c>
      <c r="H73" s="147">
        <v>0</v>
      </c>
      <c r="I73" s="147">
        <v>0</v>
      </c>
      <c r="J73" s="147">
        <v>0</v>
      </c>
      <c r="K73" s="147">
        <v>0</v>
      </c>
      <c r="L73" s="147">
        <v>0</v>
      </c>
    </row>
    <row r="74" spans="1:12" ht="12.75">
      <c r="A74" s="145" t="s">
        <v>251</v>
      </c>
      <c r="B74" s="166" t="s">
        <v>252</v>
      </c>
      <c r="C74" s="163">
        <f>C75+C76</f>
        <v>0</v>
      </c>
      <c r="D74" s="163">
        <f aca="true" t="shared" si="22" ref="D74:L74">D75+D76</f>
        <v>0</v>
      </c>
      <c r="E74" s="163">
        <f t="shared" si="22"/>
        <v>0</v>
      </c>
      <c r="F74" s="163">
        <f t="shared" si="22"/>
        <v>0</v>
      </c>
      <c r="G74" s="163">
        <f t="shared" si="22"/>
        <v>0</v>
      </c>
      <c r="H74" s="163">
        <f t="shared" si="22"/>
        <v>0</v>
      </c>
      <c r="I74" s="163">
        <f t="shared" si="22"/>
        <v>0</v>
      </c>
      <c r="J74" s="163">
        <f t="shared" si="22"/>
        <v>0</v>
      </c>
      <c r="K74" s="163">
        <f t="shared" si="22"/>
        <v>0</v>
      </c>
      <c r="L74" s="163">
        <f t="shared" si="22"/>
        <v>0</v>
      </c>
    </row>
    <row r="75" spans="1:12" ht="12.75">
      <c r="A75" s="145"/>
      <c r="B75" s="167" t="s">
        <v>253</v>
      </c>
      <c r="C75" s="147">
        <v>0</v>
      </c>
      <c r="D75" s="147">
        <v>0</v>
      </c>
      <c r="E75" s="147">
        <v>0</v>
      </c>
      <c r="F75" s="147">
        <v>0</v>
      </c>
      <c r="G75" s="147">
        <v>0</v>
      </c>
      <c r="H75" s="147">
        <v>0</v>
      </c>
      <c r="I75" s="147">
        <v>0</v>
      </c>
      <c r="J75" s="147">
        <v>0</v>
      </c>
      <c r="K75" s="147">
        <v>0</v>
      </c>
      <c r="L75" s="147">
        <v>0</v>
      </c>
    </row>
    <row r="76" spans="1:12" ht="12.75">
      <c r="A76" s="145"/>
      <c r="B76" s="167" t="s">
        <v>254</v>
      </c>
      <c r="C76" s="147">
        <v>0</v>
      </c>
      <c r="D76" s="147">
        <v>0</v>
      </c>
      <c r="E76" s="147">
        <v>0</v>
      </c>
      <c r="F76" s="147">
        <v>0</v>
      </c>
      <c r="G76" s="147">
        <v>0</v>
      </c>
      <c r="H76" s="147">
        <v>0</v>
      </c>
      <c r="I76" s="147">
        <v>0</v>
      </c>
      <c r="J76" s="147">
        <v>0</v>
      </c>
      <c r="K76" s="147">
        <v>0</v>
      </c>
      <c r="L76" s="147">
        <v>0</v>
      </c>
    </row>
    <row r="77" spans="1:12" ht="12.75">
      <c r="A77" s="145" t="s">
        <v>255</v>
      </c>
      <c r="B77" s="166" t="s">
        <v>256</v>
      </c>
      <c r="C77" s="163">
        <f>C78+C79</f>
        <v>0</v>
      </c>
      <c r="D77" s="163">
        <f aca="true" t="shared" si="23" ref="D77:L77">D78+D79</f>
        <v>0</v>
      </c>
      <c r="E77" s="163">
        <f t="shared" si="23"/>
        <v>0</v>
      </c>
      <c r="F77" s="163">
        <f t="shared" si="23"/>
        <v>0</v>
      </c>
      <c r="G77" s="163">
        <f t="shared" si="23"/>
        <v>0</v>
      </c>
      <c r="H77" s="163">
        <f t="shared" si="23"/>
        <v>0</v>
      </c>
      <c r="I77" s="163">
        <f t="shared" si="23"/>
        <v>0</v>
      </c>
      <c r="J77" s="163">
        <f t="shared" si="23"/>
        <v>0</v>
      </c>
      <c r="K77" s="163">
        <f t="shared" si="23"/>
        <v>0</v>
      </c>
      <c r="L77" s="163">
        <f t="shared" si="23"/>
        <v>0</v>
      </c>
    </row>
    <row r="78" spans="1:12" ht="12.75">
      <c r="A78" s="145"/>
      <c r="B78" s="167" t="s">
        <v>257</v>
      </c>
      <c r="C78" s="147">
        <v>0</v>
      </c>
      <c r="D78" s="147">
        <v>0</v>
      </c>
      <c r="E78" s="147">
        <v>0</v>
      </c>
      <c r="F78" s="147">
        <v>0</v>
      </c>
      <c r="G78" s="147">
        <v>0</v>
      </c>
      <c r="H78" s="147">
        <v>0</v>
      </c>
      <c r="I78" s="147">
        <v>0</v>
      </c>
      <c r="J78" s="147">
        <v>0</v>
      </c>
      <c r="K78" s="147">
        <v>0</v>
      </c>
      <c r="L78" s="147">
        <v>0</v>
      </c>
    </row>
    <row r="79" spans="1:12" ht="12.75">
      <c r="A79" s="145"/>
      <c r="B79" s="167" t="s">
        <v>258</v>
      </c>
      <c r="C79" s="147">
        <v>0</v>
      </c>
      <c r="D79" s="147">
        <v>0</v>
      </c>
      <c r="E79" s="147">
        <v>0</v>
      </c>
      <c r="F79" s="147">
        <v>0</v>
      </c>
      <c r="G79" s="147">
        <v>0</v>
      </c>
      <c r="H79" s="147">
        <v>0</v>
      </c>
      <c r="I79" s="147">
        <v>0</v>
      </c>
      <c r="J79" s="147">
        <v>0</v>
      </c>
      <c r="K79" s="147">
        <v>0</v>
      </c>
      <c r="L79" s="147">
        <v>0</v>
      </c>
    </row>
    <row r="80" spans="1:12" ht="12.75">
      <c r="A80" s="145" t="s">
        <v>259</v>
      </c>
      <c r="B80" s="166" t="s">
        <v>260</v>
      </c>
      <c r="C80" s="163">
        <f>C81+C82</f>
        <v>0</v>
      </c>
      <c r="D80" s="163">
        <f aca="true" t="shared" si="24" ref="D80:L80">D81+D82</f>
        <v>0</v>
      </c>
      <c r="E80" s="163">
        <f t="shared" si="24"/>
        <v>0</v>
      </c>
      <c r="F80" s="163">
        <f t="shared" si="24"/>
        <v>0</v>
      </c>
      <c r="G80" s="163">
        <f t="shared" si="24"/>
        <v>0</v>
      </c>
      <c r="H80" s="163">
        <f t="shared" si="24"/>
        <v>0</v>
      </c>
      <c r="I80" s="163">
        <f t="shared" si="24"/>
        <v>0</v>
      </c>
      <c r="J80" s="163">
        <f t="shared" si="24"/>
        <v>0</v>
      </c>
      <c r="K80" s="163">
        <f t="shared" si="24"/>
        <v>0</v>
      </c>
      <c r="L80" s="163">
        <f t="shared" si="24"/>
        <v>0</v>
      </c>
    </row>
    <row r="81" spans="1:12" ht="12.75">
      <c r="A81" s="145"/>
      <c r="B81" s="167" t="s">
        <v>261</v>
      </c>
      <c r="C81" s="147">
        <v>0</v>
      </c>
      <c r="D81" s="147">
        <v>0</v>
      </c>
      <c r="E81" s="147">
        <v>0</v>
      </c>
      <c r="F81" s="147">
        <v>0</v>
      </c>
      <c r="G81" s="147">
        <v>0</v>
      </c>
      <c r="H81" s="147">
        <v>0</v>
      </c>
      <c r="I81" s="147">
        <v>0</v>
      </c>
      <c r="J81" s="147">
        <v>0</v>
      </c>
      <c r="K81" s="147">
        <v>0</v>
      </c>
      <c r="L81" s="147">
        <v>0</v>
      </c>
    </row>
    <row r="82" spans="1:12" ht="12.75">
      <c r="A82" s="145"/>
      <c r="B82" s="167" t="s">
        <v>262</v>
      </c>
      <c r="C82" s="147">
        <v>0</v>
      </c>
      <c r="D82" s="147">
        <v>0</v>
      </c>
      <c r="E82" s="147">
        <v>0</v>
      </c>
      <c r="F82" s="147">
        <v>0</v>
      </c>
      <c r="G82" s="147">
        <v>0</v>
      </c>
      <c r="H82" s="147">
        <v>0</v>
      </c>
      <c r="I82" s="147">
        <v>0</v>
      </c>
      <c r="J82" s="147">
        <v>0</v>
      </c>
      <c r="K82" s="147">
        <v>0</v>
      </c>
      <c r="L82" s="147">
        <v>0</v>
      </c>
    </row>
    <row r="83" spans="1:12" s="154" customFormat="1" ht="12.75">
      <c r="A83" s="145" t="s">
        <v>263</v>
      </c>
      <c r="B83" s="166" t="s">
        <v>264</v>
      </c>
      <c r="C83" s="163">
        <f>C84+C85</f>
        <v>0</v>
      </c>
      <c r="D83" s="163">
        <f aca="true" t="shared" si="25" ref="D83:L83">D84+D85</f>
        <v>0</v>
      </c>
      <c r="E83" s="163">
        <f t="shared" si="25"/>
        <v>0</v>
      </c>
      <c r="F83" s="163">
        <f t="shared" si="25"/>
        <v>0</v>
      </c>
      <c r="G83" s="163">
        <f t="shared" si="25"/>
        <v>0</v>
      </c>
      <c r="H83" s="163">
        <f t="shared" si="25"/>
        <v>0</v>
      </c>
      <c r="I83" s="163">
        <f t="shared" si="25"/>
        <v>0</v>
      </c>
      <c r="J83" s="163">
        <f t="shared" si="25"/>
        <v>0</v>
      </c>
      <c r="K83" s="163">
        <f t="shared" si="25"/>
        <v>0</v>
      </c>
      <c r="L83" s="163">
        <f t="shared" si="25"/>
        <v>0</v>
      </c>
    </row>
    <row r="84" spans="1:12" ht="12.75">
      <c r="A84" s="145"/>
      <c r="B84" s="167" t="s">
        <v>265</v>
      </c>
      <c r="C84" s="147">
        <v>0</v>
      </c>
      <c r="D84" s="147">
        <v>0</v>
      </c>
      <c r="E84" s="147">
        <v>0</v>
      </c>
      <c r="F84" s="147">
        <v>0</v>
      </c>
      <c r="G84" s="147">
        <v>0</v>
      </c>
      <c r="H84" s="147">
        <v>0</v>
      </c>
      <c r="I84" s="147">
        <v>0</v>
      </c>
      <c r="J84" s="147">
        <v>0</v>
      </c>
      <c r="K84" s="147">
        <v>0</v>
      </c>
      <c r="L84" s="147">
        <v>0</v>
      </c>
    </row>
    <row r="85" spans="1:12" ht="12.75">
      <c r="A85" s="145"/>
      <c r="B85" s="167" t="s">
        <v>266</v>
      </c>
      <c r="C85" s="147">
        <v>0</v>
      </c>
      <c r="D85" s="147">
        <v>0</v>
      </c>
      <c r="E85" s="147">
        <v>0</v>
      </c>
      <c r="F85" s="147">
        <v>0</v>
      </c>
      <c r="G85" s="147">
        <v>0</v>
      </c>
      <c r="H85" s="147">
        <v>0</v>
      </c>
      <c r="I85" s="147">
        <v>0</v>
      </c>
      <c r="J85" s="147">
        <v>0</v>
      </c>
      <c r="K85" s="147">
        <v>0</v>
      </c>
      <c r="L85" s="147">
        <v>0</v>
      </c>
    </row>
    <row r="86" spans="1:12" s="154" customFormat="1" ht="12.75">
      <c r="A86" s="156" t="s">
        <v>267</v>
      </c>
      <c r="B86" s="168" t="s">
        <v>268</v>
      </c>
      <c r="C86" s="163">
        <f>C87+C88</f>
        <v>0</v>
      </c>
      <c r="D86" s="163">
        <f aca="true" t="shared" si="26" ref="D86:L86">D87+D88</f>
        <v>0</v>
      </c>
      <c r="E86" s="163">
        <f t="shared" si="26"/>
        <v>0</v>
      </c>
      <c r="F86" s="163">
        <f t="shared" si="26"/>
        <v>0</v>
      </c>
      <c r="G86" s="163">
        <f t="shared" si="26"/>
        <v>0</v>
      </c>
      <c r="H86" s="163">
        <f t="shared" si="26"/>
        <v>0</v>
      </c>
      <c r="I86" s="163">
        <f t="shared" si="26"/>
        <v>0</v>
      </c>
      <c r="J86" s="163">
        <f t="shared" si="26"/>
        <v>0</v>
      </c>
      <c r="K86" s="163">
        <f t="shared" si="26"/>
        <v>0</v>
      </c>
      <c r="L86" s="163">
        <f t="shared" si="26"/>
        <v>0</v>
      </c>
    </row>
    <row r="87" spans="1:12" ht="12.75">
      <c r="A87" s="156"/>
      <c r="B87" s="169" t="s">
        <v>268</v>
      </c>
      <c r="C87" s="147">
        <v>0</v>
      </c>
      <c r="D87" s="147">
        <v>0</v>
      </c>
      <c r="E87" s="147">
        <v>0</v>
      </c>
      <c r="F87" s="147">
        <v>0</v>
      </c>
      <c r="G87" s="147">
        <v>0</v>
      </c>
      <c r="H87" s="147">
        <v>0</v>
      </c>
      <c r="I87" s="147">
        <v>0</v>
      </c>
      <c r="J87" s="147">
        <v>0</v>
      </c>
      <c r="K87" s="147">
        <v>0</v>
      </c>
      <c r="L87" s="147">
        <v>0</v>
      </c>
    </row>
    <row r="88" spans="1:12" ht="12.75">
      <c r="A88" s="156"/>
      <c r="B88" s="169" t="s">
        <v>269</v>
      </c>
      <c r="C88" s="147">
        <v>0</v>
      </c>
      <c r="D88" s="147">
        <v>0</v>
      </c>
      <c r="E88" s="147">
        <v>0</v>
      </c>
      <c r="F88" s="147">
        <v>0</v>
      </c>
      <c r="G88" s="147">
        <v>0</v>
      </c>
      <c r="H88" s="147">
        <v>0</v>
      </c>
      <c r="I88" s="147">
        <v>0</v>
      </c>
      <c r="J88" s="147">
        <v>0</v>
      </c>
      <c r="K88" s="147">
        <v>0</v>
      </c>
      <c r="L88" s="147">
        <v>0</v>
      </c>
    </row>
    <row r="89" spans="1:12" s="154" customFormat="1" ht="12.75">
      <c r="A89" s="156" t="s">
        <v>270</v>
      </c>
      <c r="B89" s="168" t="s">
        <v>271</v>
      </c>
      <c r="C89" s="147">
        <v>0</v>
      </c>
      <c r="D89" s="147">
        <v>0</v>
      </c>
      <c r="E89" s="147">
        <v>0</v>
      </c>
      <c r="F89" s="147">
        <v>0</v>
      </c>
      <c r="G89" s="147">
        <v>0</v>
      </c>
      <c r="H89" s="147">
        <v>0</v>
      </c>
      <c r="I89" s="147">
        <v>0</v>
      </c>
      <c r="J89" s="147">
        <v>0</v>
      </c>
      <c r="K89" s="147">
        <v>0</v>
      </c>
      <c r="L89" s="147">
        <v>0</v>
      </c>
    </row>
    <row r="90" spans="1:12" s="154" customFormat="1" ht="12.75">
      <c r="A90" s="156" t="s">
        <v>270</v>
      </c>
      <c r="B90" s="168" t="s">
        <v>272</v>
      </c>
      <c r="C90" s="147">
        <v>0</v>
      </c>
      <c r="D90" s="147">
        <v>0</v>
      </c>
      <c r="E90" s="147">
        <v>0</v>
      </c>
      <c r="F90" s="147">
        <v>0</v>
      </c>
      <c r="G90" s="147">
        <v>0</v>
      </c>
      <c r="H90" s="147">
        <v>0</v>
      </c>
      <c r="I90" s="147">
        <v>0</v>
      </c>
      <c r="J90" s="147">
        <v>0</v>
      </c>
      <c r="K90" s="147">
        <v>0</v>
      </c>
      <c r="L90" s="147">
        <v>0</v>
      </c>
    </row>
    <row r="91" spans="1:12" ht="12.75">
      <c r="A91" s="145" t="s">
        <v>273</v>
      </c>
      <c r="B91" s="158" t="s">
        <v>274</v>
      </c>
      <c r="C91" s="150">
        <f>C92+C96</f>
        <v>0</v>
      </c>
      <c r="D91" s="150">
        <f aca="true" t="shared" si="27" ref="D91:L91">D92+D96</f>
        <v>0</v>
      </c>
      <c r="E91" s="150">
        <f t="shared" si="27"/>
        <v>0</v>
      </c>
      <c r="F91" s="150">
        <f t="shared" si="27"/>
        <v>0</v>
      </c>
      <c r="G91" s="150">
        <f t="shared" si="27"/>
        <v>0</v>
      </c>
      <c r="H91" s="150">
        <f t="shared" si="27"/>
        <v>0</v>
      </c>
      <c r="I91" s="150">
        <f t="shared" si="27"/>
        <v>0</v>
      </c>
      <c r="J91" s="150">
        <f t="shared" si="27"/>
        <v>0</v>
      </c>
      <c r="K91" s="150">
        <f t="shared" si="27"/>
        <v>0</v>
      </c>
      <c r="L91" s="150">
        <f t="shared" si="27"/>
        <v>0</v>
      </c>
    </row>
    <row r="92" spans="1:12" ht="12.75">
      <c r="A92" s="151" t="s">
        <v>275</v>
      </c>
      <c r="B92" s="166" t="s">
        <v>276</v>
      </c>
      <c r="C92" s="150">
        <f>SUM(C93:C95)</f>
        <v>0</v>
      </c>
      <c r="D92" s="150">
        <f aca="true" t="shared" si="28" ref="D92:L92">SUM(D93:D95)</f>
        <v>0</v>
      </c>
      <c r="E92" s="150">
        <f t="shared" si="28"/>
        <v>0</v>
      </c>
      <c r="F92" s="150">
        <f t="shared" si="28"/>
        <v>0</v>
      </c>
      <c r="G92" s="150">
        <f t="shared" si="28"/>
        <v>0</v>
      </c>
      <c r="H92" s="150">
        <f t="shared" si="28"/>
        <v>0</v>
      </c>
      <c r="I92" s="150">
        <f t="shared" si="28"/>
        <v>0</v>
      </c>
      <c r="J92" s="150">
        <f t="shared" si="28"/>
        <v>0</v>
      </c>
      <c r="K92" s="150">
        <f t="shared" si="28"/>
        <v>0</v>
      </c>
      <c r="L92" s="150">
        <f t="shared" si="28"/>
        <v>0</v>
      </c>
    </row>
    <row r="93" spans="1:12" ht="12.75">
      <c r="A93" s="145"/>
      <c r="B93" s="146" t="s">
        <v>277</v>
      </c>
      <c r="C93" s="147">
        <v>0</v>
      </c>
      <c r="D93" s="147">
        <v>0</v>
      </c>
      <c r="E93" s="147">
        <v>0</v>
      </c>
      <c r="F93" s="147">
        <v>0</v>
      </c>
      <c r="G93" s="147">
        <v>0</v>
      </c>
      <c r="H93" s="147">
        <v>0</v>
      </c>
      <c r="I93" s="147">
        <v>0</v>
      </c>
      <c r="J93" s="147">
        <v>0</v>
      </c>
      <c r="K93" s="147">
        <v>0</v>
      </c>
      <c r="L93" s="147">
        <v>0</v>
      </c>
    </row>
    <row r="94" spans="1:12" ht="12.75">
      <c r="A94" s="145"/>
      <c r="B94" s="146" t="s">
        <v>278</v>
      </c>
      <c r="C94" s="147">
        <v>0</v>
      </c>
      <c r="D94" s="147">
        <v>0</v>
      </c>
      <c r="E94" s="147">
        <v>0</v>
      </c>
      <c r="F94" s="147">
        <v>0</v>
      </c>
      <c r="G94" s="147">
        <v>0</v>
      </c>
      <c r="H94" s="147">
        <v>0</v>
      </c>
      <c r="I94" s="147">
        <v>0</v>
      </c>
      <c r="J94" s="147">
        <v>0</v>
      </c>
      <c r="K94" s="147">
        <v>0</v>
      </c>
      <c r="L94" s="147">
        <v>0</v>
      </c>
    </row>
    <row r="95" spans="1:12" ht="12.75">
      <c r="A95" s="145"/>
      <c r="B95" s="146" t="s">
        <v>279</v>
      </c>
      <c r="C95" s="147">
        <v>0</v>
      </c>
      <c r="D95" s="147">
        <v>0</v>
      </c>
      <c r="E95" s="147">
        <v>0</v>
      </c>
      <c r="F95" s="147">
        <v>0</v>
      </c>
      <c r="G95" s="147">
        <v>0</v>
      </c>
      <c r="H95" s="147">
        <v>0</v>
      </c>
      <c r="I95" s="147">
        <v>0</v>
      </c>
      <c r="J95" s="147">
        <v>0</v>
      </c>
      <c r="K95" s="147">
        <v>0</v>
      </c>
      <c r="L95" s="147">
        <v>0</v>
      </c>
    </row>
    <row r="96" spans="1:12" s="154" customFormat="1" ht="12.75">
      <c r="A96" s="145" t="s">
        <v>280</v>
      </c>
      <c r="B96" s="166" t="s">
        <v>281</v>
      </c>
      <c r="C96" s="147">
        <v>0</v>
      </c>
      <c r="D96" s="147">
        <v>0</v>
      </c>
      <c r="E96" s="147">
        <v>0</v>
      </c>
      <c r="F96" s="147">
        <v>0</v>
      </c>
      <c r="G96" s="147">
        <v>0</v>
      </c>
      <c r="H96" s="147">
        <v>0</v>
      </c>
      <c r="I96" s="147">
        <v>0</v>
      </c>
      <c r="J96" s="147">
        <v>0</v>
      </c>
      <c r="K96" s="147">
        <v>0</v>
      </c>
      <c r="L96" s="147">
        <v>0</v>
      </c>
    </row>
    <row r="97" spans="1:12" ht="15" customHeight="1">
      <c r="A97" s="149" t="s">
        <v>282</v>
      </c>
      <c r="B97" s="149"/>
      <c r="C97" s="150">
        <f>C64+C91</f>
        <v>0</v>
      </c>
      <c r="D97" s="150">
        <f aca="true" t="shared" si="29" ref="D97:L97">D64+D91</f>
        <v>0</v>
      </c>
      <c r="E97" s="150">
        <f t="shared" si="29"/>
        <v>0</v>
      </c>
      <c r="F97" s="150">
        <f t="shared" si="29"/>
        <v>0</v>
      </c>
      <c r="G97" s="150">
        <f t="shared" si="29"/>
        <v>0</v>
      </c>
      <c r="H97" s="150">
        <f t="shared" si="29"/>
        <v>0</v>
      </c>
      <c r="I97" s="150">
        <f t="shared" si="29"/>
        <v>0</v>
      </c>
      <c r="J97" s="150">
        <f t="shared" si="29"/>
        <v>0</v>
      </c>
      <c r="K97" s="150">
        <f t="shared" si="29"/>
        <v>0</v>
      </c>
      <c r="L97" s="150">
        <f t="shared" si="29"/>
        <v>0</v>
      </c>
    </row>
    <row r="98" spans="1:12" ht="15" customHeight="1">
      <c r="A98" s="149" t="s">
        <v>283</v>
      </c>
      <c r="B98" s="149"/>
      <c r="C98" s="150">
        <f>C62-C97</f>
        <v>0</v>
      </c>
      <c r="D98" s="150">
        <f aca="true" t="shared" si="30" ref="D98:L98">D62-D97</f>
        <v>0</v>
      </c>
      <c r="E98" s="150">
        <f t="shared" si="30"/>
        <v>0</v>
      </c>
      <c r="F98" s="150">
        <f t="shared" si="30"/>
        <v>0</v>
      </c>
      <c r="G98" s="150">
        <f t="shared" si="30"/>
        <v>0</v>
      </c>
      <c r="H98" s="150">
        <f t="shared" si="30"/>
        <v>0</v>
      </c>
      <c r="I98" s="150">
        <f t="shared" si="30"/>
        <v>0</v>
      </c>
      <c r="J98" s="150">
        <f t="shared" si="30"/>
        <v>0</v>
      </c>
      <c r="K98" s="150">
        <f t="shared" si="30"/>
        <v>0</v>
      </c>
      <c r="L98" s="150">
        <f t="shared" si="30"/>
        <v>0</v>
      </c>
    </row>
    <row r="99" spans="1:12" ht="15" customHeight="1">
      <c r="A99" s="149" t="s">
        <v>284</v>
      </c>
      <c r="B99" s="149"/>
      <c r="C99" s="150">
        <f>C36+C98</f>
        <v>0</v>
      </c>
      <c r="D99" s="150">
        <f aca="true" t="shared" si="31" ref="D99:L99">D36+D98</f>
        <v>0</v>
      </c>
      <c r="E99" s="150">
        <f t="shared" si="31"/>
        <v>0</v>
      </c>
      <c r="F99" s="150">
        <f t="shared" si="31"/>
        <v>0</v>
      </c>
      <c r="G99" s="150">
        <f t="shared" si="31"/>
        <v>0</v>
      </c>
      <c r="H99" s="150">
        <f t="shared" si="31"/>
        <v>0</v>
      </c>
      <c r="I99" s="150">
        <f t="shared" si="31"/>
        <v>0</v>
      </c>
      <c r="J99" s="150">
        <f t="shared" si="31"/>
        <v>0</v>
      </c>
      <c r="K99" s="150">
        <f t="shared" si="31"/>
        <v>0</v>
      </c>
      <c r="L99" s="150">
        <f t="shared" si="31"/>
        <v>0</v>
      </c>
    </row>
    <row r="100" spans="1:12" ht="12.75">
      <c r="A100" s="145" t="s">
        <v>285</v>
      </c>
      <c r="B100" s="146" t="s">
        <v>286</v>
      </c>
      <c r="C100" s="147">
        <v>0</v>
      </c>
      <c r="D100" s="147">
        <v>0</v>
      </c>
      <c r="E100" s="147">
        <v>0</v>
      </c>
      <c r="F100" s="147">
        <v>0</v>
      </c>
      <c r="G100" s="147">
        <v>0</v>
      </c>
      <c r="H100" s="147">
        <v>0</v>
      </c>
      <c r="I100" s="147">
        <v>0</v>
      </c>
      <c r="J100" s="147">
        <v>0</v>
      </c>
      <c r="K100" s="147">
        <v>0</v>
      </c>
      <c r="L100" s="147">
        <v>0</v>
      </c>
    </row>
    <row r="101" spans="1:12" ht="12.75">
      <c r="A101" s="145" t="s">
        <v>287</v>
      </c>
      <c r="B101" s="146" t="s">
        <v>288</v>
      </c>
      <c r="C101" s="147">
        <v>0</v>
      </c>
      <c r="D101" s="147">
        <v>0</v>
      </c>
      <c r="E101" s="147">
        <v>0</v>
      </c>
      <c r="F101" s="147">
        <v>0</v>
      </c>
      <c r="G101" s="147">
        <v>0</v>
      </c>
      <c r="H101" s="147">
        <v>0</v>
      </c>
      <c r="I101" s="147">
        <v>0</v>
      </c>
      <c r="J101" s="147">
        <v>0</v>
      </c>
      <c r="K101" s="147">
        <v>0</v>
      </c>
      <c r="L101" s="147">
        <v>0</v>
      </c>
    </row>
    <row r="102" spans="1:12" ht="12.75">
      <c r="A102" s="145" t="s">
        <v>289</v>
      </c>
      <c r="B102" s="146" t="s">
        <v>290</v>
      </c>
      <c r="C102" s="147">
        <v>0</v>
      </c>
      <c r="D102" s="147">
        <v>0</v>
      </c>
      <c r="E102" s="147">
        <v>0</v>
      </c>
      <c r="F102" s="147">
        <v>0</v>
      </c>
      <c r="G102" s="147">
        <v>0</v>
      </c>
      <c r="H102" s="147">
        <v>0</v>
      </c>
      <c r="I102" s="147">
        <v>0</v>
      </c>
      <c r="J102" s="147">
        <v>0</v>
      </c>
      <c r="K102" s="147">
        <v>0</v>
      </c>
      <c r="L102" s="147">
        <v>0</v>
      </c>
    </row>
    <row r="103" spans="1:12" ht="15" customHeight="1">
      <c r="A103" s="149" t="s">
        <v>291</v>
      </c>
      <c r="B103" s="149"/>
      <c r="C103" s="150">
        <f>C100-C101+C102</f>
        <v>0</v>
      </c>
      <c r="D103" s="150">
        <f aca="true" t="shared" si="32" ref="D103:L103">D100-D101+D102</f>
        <v>0</v>
      </c>
      <c r="E103" s="150">
        <f t="shared" si="32"/>
        <v>0</v>
      </c>
      <c r="F103" s="150">
        <f t="shared" si="32"/>
        <v>0</v>
      </c>
      <c r="G103" s="150">
        <f t="shared" si="32"/>
        <v>0</v>
      </c>
      <c r="H103" s="150">
        <f t="shared" si="32"/>
        <v>0</v>
      </c>
      <c r="I103" s="150">
        <f t="shared" si="32"/>
        <v>0</v>
      </c>
      <c r="J103" s="150">
        <f t="shared" si="32"/>
        <v>0</v>
      </c>
      <c r="K103" s="150">
        <f t="shared" si="32"/>
        <v>0</v>
      </c>
      <c r="L103" s="150">
        <f t="shared" si="32"/>
        <v>0</v>
      </c>
    </row>
    <row r="104" spans="1:12" ht="15" customHeight="1">
      <c r="A104" s="149" t="s">
        <v>201</v>
      </c>
      <c r="B104" s="149"/>
      <c r="C104" s="150">
        <f>C36</f>
        <v>0</v>
      </c>
      <c r="D104" s="150">
        <f aca="true" t="shared" si="33" ref="D104:L104">D36</f>
        <v>0</v>
      </c>
      <c r="E104" s="150">
        <f t="shared" si="33"/>
        <v>0</v>
      </c>
      <c r="F104" s="150">
        <f t="shared" si="33"/>
        <v>0</v>
      </c>
      <c r="G104" s="150">
        <f t="shared" si="33"/>
        <v>0</v>
      </c>
      <c r="H104" s="150">
        <f t="shared" si="33"/>
        <v>0</v>
      </c>
      <c r="I104" s="150">
        <f t="shared" si="33"/>
        <v>0</v>
      </c>
      <c r="J104" s="150">
        <f t="shared" si="33"/>
        <v>0</v>
      </c>
      <c r="K104" s="150">
        <f t="shared" si="33"/>
        <v>0</v>
      </c>
      <c r="L104" s="150">
        <f t="shared" si="33"/>
        <v>0</v>
      </c>
    </row>
    <row r="105" spans="1:12" ht="15" customHeight="1">
      <c r="A105" s="149" t="s">
        <v>292</v>
      </c>
      <c r="B105" s="149"/>
      <c r="C105" s="150">
        <f>C98-C103</f>
        <v>0</v>
      </c>
      <c r="D105" s="150">
        <f aca="true" t="shared" si="34" ref="D105:L105">D98-D103</f>
        <v>0</v>
      </c>
      <c r="E105" s="150">
        <f t="shared" si="34"/>
        <v>0</v>
      </c>
      <c r="F105" s="150">
        <f t="shared" si="34"/>
        <v>0</v>
      </c>
      <c r="G105" s="150">
        <f t="shared" si="34"/>
        <v>0</v>
      </c>
      <c r="H105" s="150">
        <f t="shared" si="34"/>
        <v>0</v>
      </c>
      <c r="I105" s="150">
        <f t="shared" si="34"/>
        <v>0</v>
      </c>
      <c r="J105" s="150">
        <f t="shared" si="34"/>
        <v>0</v>
      </c>
      <c r="K105" s="150">
        <f t="shared" si="34"/>
        <v>0</v>
      </c>
      <c r="L105" s="150">
        <f t="shared" si="34"/>
        <v>0</v>
      </c>
    </row>
    <row r="106" spans="1:12" ht="15" customHeight="1">
      <c r="A106" s="155" t="s">
        <v>293</v>
      </c>
      <c r="B106" s="155"/>
      <c r="C106" s="155"/>
      <c r="D106" s="155"/>
      <c r="E106" s="155"/>
      <c r="F106" s="155"/>
      <c r="G106" s="155"/>
      <c r="H106" s="155"/>
      <c r="I106" s="155"/>
      <c r="J106" s="155"/>
      <c r="K106" s="155"/>
      <c r="L106" s="155"/>
    </row>
    <row r="107" spans="1:12" ht="15" customHeight="1">
      <c r="A107" s="149" t="s">
        <v>294</v>
      </c>
      <c r="B107" s="149"/>
      <c r="C107" s="150">
        <f>C104+C105</f>
        <v>0</v>
      </c>
      <c r="D107" s="150">
        <f>D104+D105</f>
        <v>0</v>
      </c>
      <c r="E107" s="150">
        <f>E104+E105</f>
        <v>0</v>
      </c>
      <c r="F107" s="150">
        <f aca="true" t="shared" si="35" ref="F107:L107">F104+F105</f>
        <v>0</v>
      </c>
      <c r="G107" s="150">
        <f>G104+G105</f>
        <v>0</v>
      </c>
      <c r="H107" s="150">
        <f t="shared" si="35"/>
        <v>0</v>
      </c>
      <c r="I107" s="150">
        <f t="shared" si="35"/>
        <v>0</v>
      </c>
      <c r="J107" s="150">
        <f t="shared" si="35"/>
        <v>0</v>
      </c>
      <c r="K107" s="150">
        <f t="shared" si="35"/>
        <v>0</v>
      </c>
      <c r="L107" s="150">
        <f t="shared" si="35"/>
        <v>0</v>
      </c>
    </row>
    <row r="108" spans="1:12" ht="15" customHeight="1">
      <c r="A108" s="149" t="s">
        <v>295</v>
      </c>
      <c r="B108" s="149"/>
      <c r="C108" s="147">
        <v>0</v>
      </c>
      <c r="D108" s="150">
        <f>C109</f>
        <v>0</v>
      </c>
      <c r="E108" s="150">
        <f>D109</f>
        <v>0</v>
      </c>
      <c r="F108" s="150">
        <f aca="true" t="shared" si="36" ref="F108:L108">E109</f>
        <v>0</v>
      </c>
      <c r="G108" s="150">
        <f t="shared" si="36"/>
        <v>0</v>
      </c>
      <c r="H108" s="150">
        <f t="shared" si="36"/>
        <v>0</v>
      </c>
      <c r="I108" s="150">
        <f t="shared" si="36"/>
        <v>0</v>
      </c>
      <c r="J108" s="150">
        <f t="shared" si="36"/>
        <v>0</v>
      </c>
      <c r="K108" s="150">
        <f t="shared" si="36"/>
        <v>0</v>
      </c>
      <c r="L108" s="150">
        <f t="shared" si="36"/>
        <v>0</v>
      </c>
    </row>
    <row r="109" spans="1:12" ht="15" customHeight="1">
      <c r="A109" s="149" t="s">
        <v>296</v>
      </c>
      <c r="B109" s="149"/>
      <c r="C109" s="150">
        <f>C108+C107</f>
        <v>0</v>
      </c>
      <c r="D109" s="150">
        <f>D108+D107</f>
        <v>0</v>
      </c>
      <c r="E109" s="150">
        <f aca="true" t="shared" si="37" ref="E109:L109">E108+E107</f>
        <v>0</v>
      </c>
      <c r="F109" s="150">
        <f t="shared" si="37"/>
        <v>0</v>
      </c>
      <c r="G109" s="150">
        <f t="shared" si="37"/>
        <v>0</v>
      </c>
      <c r="H109" s="150">
        <f t="shared" si="37"/>
        <v>0</v>
      </c>
      <c r="I109" s="150">
        <f t="shared" si="37"/>
        <v>0</v>
      </c>
      <c r="J109" s="150">
        <f t="shared" si="37"/>
        <v>0</v>
      </c>
      <c r="K109" s="150">
        <f t="shared" si="37"/>
        <v>0</v>
      </c>
      <c r="L109" s="150">
        <f t="shared" si="37"/>
        <v>0</v>
      </c>
    </row>
  </sheetData>
  <sheetProtection sheet="1"/>
  <mergeCells count="30">
    <mergeCell ref="A1:G1"/>
    <mergeCell ref="A3:L3"/>
    <mergeCell ref="A4:A5"/>
    <mergeCell ref="B4:B5"/>
    <mergeCell ref="C4:L4"/>
    <mergeCell ref="A6:L6"/>
    <mergeCell ref="A7:B7"/>
    <mergeCell ref="A16:B16"/>
    <mergeCell ref="A17:B17"/>
    <mergeCell ref="A22:B22"/>
    <mergeCell ref="A23:B23"/>
    <mergeCell ref="A24:L24"/>
    <mergeCell ref="A25:B25"/>
    <mergeCell ref="A27:B27"/>
    <mergeCell ref="A28:B28"/>
    <mergeCell ref="A34:B34"/>
    <mergeCell ref="A35:B35"/>
    <mergeCell ref="A36:B36"/>
    <mergeCell ref="A37:L37"/>
    <mergeCell ref="A62:B62"/>
    <mergeCell ref="A97:B97"/>
    <mergeCell ref="A98:B98"/>
    <mergeCell ref="A99:B99"/>
    <mergeCell ref="A103:B103"/>
    <mergeCell ref="A104:B104"/>
    <mergeCell ref="A105:B105"/>
    <mergeCell ref="A106:L106"/>
    <mergeCell ref="A107:B107"/>
    <mergeCell ref="A108:B108"/>
    <mergeCell ref="A109:B109"/>
  </mergeCells>
  <dataValidations count="1">
    <dataValidation errorStyle="information" allowBlank="1" showInputMessage="1" showErrorMessage="1" sqref="HS8:HT10 HS12:HT15 HS26:HT26 HS29:HT33 HS71:HT82 C91:L92 HR91:HT98 C98:L98 HR102:HT105 C103:L105 C107:L107 HR107:HT107">
      <formula1>0</formula1>
      <formula2>0</formula2>
    </dataValidation>
  </dataValidations>
  <printOptions/>
  <pageMargins left="0.7" right="0.7" top="0.75" bottom="0.75"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